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ich\Downloads\"/>
    </mc:Choice>
  </mc:AlternateContent>
  <xr:revisionPtr revIDLastSave="0" documentId="13_ncr:1_{71511162-2778-4DB4-A6DA-C8AA2A0C57D3}" xr6:coauthVersionLast="47" xr6:coauthVersionMax="47" xr10:uidLastSave="{00000000-0000-0000-0000-000000000000}"/>
  <bookViews>
    <workbookView xWindow="-108" yWindow="-108" windowWidth="23256" windowHeight="12456" tabRatio="730" activeTab="1" xr2:uid="{00000000-000D-0000-FFFF-FFFF00000000}"/>
  </bookViews>
  <sheets>
    <sheet name="Instructions" sheetId="10" r:id="rId1"/>
    <sheet name="KPI" sheetId="1" r:id="rId2"/>
    <sheet name="Appendices" sheetId="9" r:id="rId3"/>
    <sheet name="KPI Summary" sheetId="11" state="hidden" r:id="rId4"/>
    <sheet name="Legend" sheetId="3" state="hidden" r:id="rId5"/>
  </sheets>
  <definedNames>
    <definedName name="Change">Legend!$B$21:$B$22</definedName>
    <definedName name="Degree">Legend!$B$42:$B$45</definedName>
    <definedName name="PaidByTFRI">Legend!$B$25:$B$26</definedName>
    <definedName name="Province">Legend!$B$29:$B$39</definedName>
    <definedName name="Role">Legend!$B$1:$B$18</definedName>
    <definedName name="YesOrNo">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11" l="1"/>
  <c r="B39" i="11"/>
  <c r="B38" i="11"/>
  <c r="B36" i="11"/>
  <c r="B35" i="11"/>
  <c r="B34" i="11"/>
  <c r="B33" i="11"/>
  <c r="B32" i="11"/>
  <c r="B31" i="11"/>
  <c r="B30" i="11"/>
  <c r="B29" i="11"/>
  <c r="B28" i="11"/>
  <c r="B27" i="11"/>
  <c r="B25" i="11"/>
  <c r="B24" i="11"/>
  <c r="B22" i="11"/>
  <c r="B21" i="11"/>
  <c r="B20" i="11"/>
  <c r="B19" i="11"/>
  <c r="B18" i="11"/>
  <c r="B17" i="11"/>
  <c r="B16" i="11"/>
  <c r="B15" i="11"/>
  <c r="B14" i="11"/>
  <c r="B13" i="11"/>
  <c r="B12" i="11"/>
  <c r="B11" i="11" s="1"/>
  <c r="B10" i="11"/>
  <c r="B9" i="11"/>
  <c r="B8" i="11"/>
  <c r="B7" i="11"/>
  <c r="B6" i="11"/>
  <c r="B5" i="11"/>
  <c r="B4" i="11"/>
  <c r="B3" i="11"/>
  <c r="B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Shane Duan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Publications:</t>
        </r>
        <r>
          <rPr>
            <sz val="9"/>
            <color indexed="81"/>
            <rFont val="Tahoma"/>
            <family val="2"/>
          </rPr>
          <t xml:space="preserve"> All publications where the TFRI was acknowledged.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Presentations: </t>
        </r>
        <r>
          <rPr>
            <sz val="9"/>
            <color indexed="81"/>
            <rFont val="Tahoma"/>
            <family val="2"/>
          </rPr>
          <t>All invited presentations where your TFRI project was presented.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Posters:</t>
        </r>
        <r>
          <rPr>
            <sz val="9"/>
            <color indexed="81"/>
            <rFont val="Tahoma"/>
            <family val="2"/>
          </rPr>
          <t xml:space="preserve"> All posters presentations where your TFRI project was presented.</t>
        </r>
      </text>
    </comment>
    <comment ref="A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Awards:</t>
        </r>
        <r>
          <rPr>
            <sz val="9"/>
            <color indexed="81"/>
            <rFont val="Tahoma"/>
            <family val="2"/>
          </rPr>
          <t xml:space="preserve"> Prestigious award or personal scholarship / fellowship for a project participant.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Honours:</t>
        </r>
        <r>
          <rPr>
            <sz val="9"/>
            <color indexed="81"/>
            <rFont val="Tahoma"/>
            <family val="2"/>
          </rPr>
          <t xml:space="preserve"> Recognitions or honourary degrees received by a project participant.</t>
        </r>
      </text>
    </comment>
    <comment ref="A1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Media Coverage:</t>
        </r>
        <r>
          <rPr>
            <sz val="9"/>
            <color indexed="81"/>
            <rFont val="Tahoma"/>
            <family val="2"/>
          </rPr>
          <t xml:space="preserve"> You or your research was the subject of a press release, newspaper article, or visual media interview.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Discoveries/Innovations:</t>
        </r>
        <r>
          <rPr>
            <sz val="9"/>
            <color indexed="81"/>
            <rFont val="Tahoma"/>
            <family val="2"/>
          </rPr>
          <t xml:space="preserve"> Any intellectual property disclosed, protected and/or commercialized out of the TFRI-funded project.</t>
        </r>
      </text>
    </comment>
    <comment ref="A1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Collaborations:</t>
        </r>
        <r>
          <rPr>
            <sz val="9"/>
            <color indexed="81"/>
            <rFont val="Tahoma"/>
            <family val="2"/>
          </rPr>
          <t xml:space="preserve"> Any collaborations (with other researchers, policy makers, industry) and research grants resulting from your TFRI-funded project.</t>
        </r>
      </text>
    </comment>
    <comment ref="A1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Patient:</t>
        </r>
        <r>
          <rPr>
            <sz val="9"/>
            <color indexed="81"/>
            <rFont val="Tahoma"/>
            <family val="2"/>
          </rPr>
          <t xml:space="preserve"> Number of individuals recruited to a TFRI-funded clinical study/trial.</t>
        </r>
      </text>
    </comment>
  </commentList>
</comments>
</file>

<file path=xl/sharedStrings.xml><?xml version="1.0" encoding="utf-8"?>
<sst xmlns="http://schemas.openxmlformats.org/spreadsheetml/2006/main" count="153" uniqueCount="110">
  <si>
    <t>To complete this TFRI Key Performance Index (KPI) Report, ……</t>
  </si>
  <si>
    <r>
      <t xml:space="preserve">1.  This report covers the calandar year for your project: January 1 - December 31. Please complete the </t>
    </r>
    <r>
      <rPr>
        <b/>
        <sz val="11"/>
        <color theme="1"/>
        <rFont val="Calibri"/>
        <family val="2"/>
        <scheme val="minor"/>
      </rPr>
      <t>Reporting Period</t>
    </r>
    <r>
      <rPr>
        <sz val="11"/>
        <color theme="1"/>
        <rFont val="Calibri"/>
        <family val="2"/>
        <scheme val="minor"/>
      </rPr>
      <t xml:space="preserve"> field on top.</t>
    </r>
  </si>
  <si>
    <r>
      <t xml:space="preserve">2.  Complete the </t>
    </r>
    <r>
      <rPr>
        <b/>
        <sz val="11"/>
        <color rgb="FF0070C0"/>
        <rFont val="Calibri"/>
        <family val="2"/>
        <scheme val="minor"/>
      </rPr>
      <t>Metrics</t>
    </r>
    <r>
      <rPr>
        <sz val="11"/>
        <color theme="1"/>
        <rFont val="Calibri"/>
        <family val="2"/>
        <scheme val="minor"/>
      </rPr>
      <t xml:space="preserve"> table in the </t>
    </r>
    <r>
      <rPr>
        <b/>
        <i/>
        <sz val="11"/>
        <color rgb="FF00B050"/>
        <rFont val="Calibri"/>
        <family val="2"/>
        <scheme val="minor"/>
      </rPr>
      <t>KPI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worksheet by summarizing the total number of each item below for the reporting period.</t>
    </r>
  </si>
  <si>
    <r>
      <rPr>
        <b/>
        <sz val="11"/>
        <color theme="1"/>
        <rFont val="Calibri"/>
        <family val="2"/>
        <scheme val="minor"/>
      </rPr>
      <t>Publications</t>
    </r>
    <r>
      <rPr>
        <sz val="11"/>
        <color theme="1"/>
        <rFont val="Calibri"/>
        <family val="2"/>
        <scheme val="minor"/>
      </rPr>
      <t>: All publications where the TFRI was acknowledged.</t>
    </r>
  </si>
  <si>
    <r>
      <rPr>
        <b/>
        <sz val="11"/>
        <color theme="1"/>
        <rFont val="Calibri"/>
        <family val="2"/>
        <scheme val="minor"/>
      </rPr>
      <t>Presentations</t>
    </r>
    <r>
      <rPr>
        <sz val="11"/>
        <color theme="1"/>
        <rFont val="Calibri"/>
        <family val="2"/>
        <scheme val="minor"/>
      </rPr>
      <t>: All invited presentations where your TFRI project was presented.</t>
    </r>
  </si>
  <si>
    <r>
      <rPr>
        <b/>
        <sz val="11"/>
        <color theme="1"/>
        <rFont val="Calibri"/>
        <family val="2"/>
        <scheme val="minor"/>
      </rPr>
      <t>Posters</t>
    </r>
    <r>
      <rPr>
        <sz val="11"/>
        <color theme="1"/>
        <rFont val="Calibri"/>
        <family val="2"/>
        <scheme val="minor"/>
      </rPr>
      <t>: All poster presentations where your TFRI project was presented.</t>
    </r>
  </si>
  <si>
    <r>
      <rPr>
        <b/>
        <sz val="11"/>
        <color theme="1"/>
        <rFont val="Calibri"/>
        <family val="2"/>
        <scheme val="minor"/>
      </rPr>
      <t>Awards:</t>
    </r>
    <r>
      <rPr>
        <sz val="11"/>
        <color theme="1"/>
        <rFont val="Calibri"/>
        <family val="2"/>
        <scheme val="minor"/>
      </rPr>
      <t xml:space="preserve"> Prestigious awards or personal scholarships / fellowships that a project participant holds.</t>
    </r>
  </si>
  <si>
    <r>
      <rPr>
        <b/>
        <sz val="11"/>
        <color theme="1"/>
        <rFont val="Calibri"/>
        <family val="2"/>
        <scheme val="minor"/>
      </rPr>
      <t>Honours</t>
    </r>
    <r>
      <rPr>
        <sz val="11"/>
        <color theme="1"/>
        <rFont val="Calibri"/>
        <family val="2"/>
        <scheme val="minor"/>
      </rPr>
      <t>: Recognitions or honourary degrees received by a project participant.</t>
    </r>
  </si>
  <si>
    <r>
      <rPr>
        <b/>
        <sz val="11"/>
        <color theme="1"/>
        <rFont val="Calibri"/>
        <family val="2"/>
        <scheme val="minor"/>
      </rPr>
      <t>Media Coverage</t>
    </r>
    <r>
      <rPr>
        <sz val="11"/>
        <color theme="1"/>
        <rFont val="Calibri"/>
        <family val="2"/>
        <scheme val="minor"/>
      </rPr>
      <t>: The subject of a press release, newspaper article, or visual media interview.</t>
    </r>
  </si>
  <si>
    <r>
      <rPr>
        <b/>
        <sz val="11"/>
        <color theme="1"/>
        <rFont val="Calibri"/>
        <family val="2"/>
        <scheme val="minor"/>
      </rPr>
      <t>Discoveries / Innovations</t>
    </r>
    <r>
      <rPr>
        <sz val="11"/>
        <color theme="1"/>
        <rFont val="Calibri"/>
        <family val="2"/>
        <scheme val="minor"/>
      </rPr>
      <t>: Any intellectual property disclosed, protected and/or commercialized arising from the TFRI-funded project.</t>
    </r>
  </si>
  <si>
    <r>
      <rPr>
        <b/>
        <sz val="11"/>
        <color theme="1"/>
        <rFont val="Calibri"/>
        <family val="2"/>
        <scheme val="minor"/>
      </rPr>
      <t>Collaborations</t>
    </r>
    <r>
      <rPr>
        <sz val="11"/>
        <color theme="1"/>
        <rFont val="Calibri"/>
        <family val="2"/>
        <scheme val="minor"/>
      </rPr>
      <t>: Any collaborations (with other researchers, policy makers, industry) and research grants resulting from your TFRI-funded project.</t>
    </r>
  </si>
  <si>
    <r>
      <rPr>
        <b/>
        <sz val="11"/>
        <color theme="1"/>
        <rFont val="Calibri"/>
        <family val="2"/>
        <scheme val="minor"/>
      </rPr>
      <t>Study Subjects:</t>
    </r>
    <r>
      <rPr>
        <sz val="11"/>
        <color theme="1"/>
        <rFont val="Calibri"/>
        <family val="2"/>
        <scheme val="minor"/>
      </rPr>
      <t xml:space="preserve"> Number of individuals recruited to a TFRI-funded clinical study/trial.</t>
    </r>
  </si>
  <si>
    <r>
      <t xml:space="preserve">3.  List the details of the above items in the corresponding sections on the </t>
    </r>
    <r>
      <rPr>
        <b/>
        <i/>
        <sz val="11"/>
        <color rgb="FF00B050"/>
        <rFont val="Calibri"/>
        <family val="2"/>
        <scheme val="minor"/>
      </rPr>
      <t>Appendices</t>
    </r>
    <r>
      <rPr>
        <sz val="11"/>
        <color theme="1"/>
        <rFont val="Calibri"/>
        <family val="2"/>
        <scheme val="minor"/>
      </rPr>
      <t xml:space="preserve"> worksheet.</t>
    </r>
  </si>
  <si>
    <r>
      <t xml:space="preserve">4.  Complete the </t>
    </r>
    <r>
      <rPr>
        <b/>
        <sz val="11"/>
        <color rgb="FF0070C0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table in the </t>
    </r>
    <r>
      <rPr>
        <b/>
        <i/>
        <sz val="11"/>
        <color rgb="FF00B050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 xml:space="preserve"> worksheet.</t>
    </r>
  </si>
  <si>
    <r>
      <rPr>
        <b/>
        <sz val="11"/>
        <color theme="1"/>
        <rFont val="Calibri"/>
        <family val="2"/>
        <scheme val="minor"/>
      </rPr>
      <t>Full Name</t>
    </r>
    <r>
      <rPr>
        <sz val="11"/>
        <color theme="1"/>
        <rFont val="Calibri"/>
        <family val="2"/>
        <scheme val="minor"/>
      </rPr>
      <t>: Name of the person.</t>
    </r>
  </si>
  <si>
    <r>
      <rPr>
        <b/>
        <sz val="11"/>
        <color theme="1"/>
        <rFont val="Calibri"/>
        <family val="2"/>
        <scheme val="minor"/>
      </rPr>
      <t>Lab / Team</t>
    </r>
    <r>
      <rPr>
        <sz val="11"/>
        <color theme="1"/>
        <rFont val="Calibri"/>
        <family val="2"/>
        <scheme val="minor"/>
      </rPr>
      <t>: The laboratory or team this person primarily works at/with.</t>
    </r>
  </si>
  <si>
    <r>
      <rPr>
        <b/>
        <sz val="11"/>
        <color theme="1"/>
        <rFont val="Calibri"/>
        <family val="2"/>
        <scheme val="minor"/>
      </rPr>
      <t>Province</t>
    </r>
    <r>
      <rPr>
        <sz val="11"/>
        <color theme="1"/>
        <rFont val="Calibri"/>
        <family val="2"/>
        <scheme val="minor"/>
      </rPr>
      <t>: The province of this person's primary work site.</t>
    </r>
  </si>
  <si>
    <r>
      <rPr>
        <b/>
        <sz val="11"/>
        <color theme="1"/>
        <rFont val="Calibri"/>
        <family val="2"/>
        <scheme val="minor"/>
      </rPr>
      <t>Role</t>
    </r>
    <r>
      <rPr>
        <sz val="11"/>
        <color theme="1"/>
        <rFont val="Calibri"/>
        <family val="2"/>
        <scheme val="minor"/>
      </rPr>
      <t>: The job title of this person working on the TFRI-funded project.</t>
    </r>
  </si>
  <si>
    <r>
      <rPr>
        <b/>
        <sz val="11"/>
        <color theme="1"/>
        <rFont val="Calibri"/>
        <family val="2"/>
        <scheme val="minor"/>
      </rPr>
      <t>Start Month</t>
    </r>
    <r>
      <rPr>
        <sz val="11"/>
        <color theme="1"/>
        <rFont val="Calibri"/>
        <family val="2"/>
        <scheme val="minor"/>
      </rPr>
      <t>: The month-year when this person started working on the project.</t>
    </r>
  </si>
  <si>
    <r>
      <rPr>
        <b/>
        <sz val="11"/>
        <color theme="1"/>
        <rFont val="Calibri"/>
        <family val="2"/>
        <scheme val="minor"/>
      </rPr>
      <t>End Month</t>
    </r>
    <r>
      <rPr>
        <sz val="11"/>
        <color theme="1"/>
        <rFont val="Calibri"/>
        <family val="2"/>
        <scheme val="minor"/>
      </rPr>
      <t>: The month-year when this person left the project.</t>
    </r>
  </si>
  <si>
    <r>
      <rPr>
        <b/>
        <sz val="11"/>
        <color theme="1"/>
        <rFont val="Calibri"/>
        <family val="2"/>
        <scheme val="minor"/>
      </rPr>
      <t>Paid by TFRI</t>
    </r>
    <r>
      <rPr>
        <sz val="11"/>
        <color theme="1"/>
        <rFont val="Calibri"/>
        <family val="2"/>
        <scheme val="minor"/>
      </rPr>
      <t>: Is this person's wage fully/partially paid by the TFRI-funded project?</t>
    </r>
  </si>
  <si>
    <r>
      <rPr>
        <b/>
        <sz val="11"/>
        <color theme="1"/>
        <rFont val="Calibri"/>
        <family val="2"/>
        <scheme val="minor"/>
      </rPr>
      <t>Change during Reporting Period</t>
    </r>
    <r>
      <rPr>
        <sz val="11"/>
        <color theme="1"/>
        <rFont val="Calibri"/>
        <family val="2"/>
        <scheme val="minor"/>
      </rPr>
      <t>: Was this person new to the project or left during this reporting period?</t>
    </r>
  </si>
  <si>
    <r>
      <rPr>
        <b/>
        <sz val="11"/>
        <color theme="1"/>
        <rFont val="Calibri"/>
        <family val="2"/>
        <scheme val="minor"/>
      </rPr>
      <t>Trainee Degree Completed during Project</t>
    </r>
    <r>
      <rPr>
        <sz val="11"/>
        <color theme="1"/>
        <rFont val="Calibri"/>
        <family val="2"/>
        <scheme val="minor"/>
      </rPr>
      <t>: If a trainee (Graduate Student, Post-doctoral Fellow, Clinical Fellow) completed a degree while working on this project, please describe.</t>
    </r>
  </si>
  <si>
    <r>
      <rPr>
        <b/>
        <sz val="11"/>
        <color theme="1"/>
        <rFont val="Calibri"/>
        <family val="2"/>
        <scheme val="minor"/>
      </rPr>
      <t>Comment</t>
    </r>
    <r>
      <rPr>
        <sz val="11"/>
        <color theme="1"/>
        <rFont val="Calibri"/>
        <family val="2"/>
        <scheme val="minor"/>
      </rPr>
      <t>: Specify any "Other" values from the drop-down lists; and any additional comment.</t>
    </r>
  </si>
  <si>
    <t>Insert rows for additional records from Row 53 downward</t>
  </si>
  <si>
    <t>For any questions, please email reports@tfri.ca.</t>
  </si>
  <si>
    <r>
      <t xml:space="preserve">Reporting Period: </t>
    </r>
    <r>
      <rPr>
        <b/>
        <u/>
        <sz val="14"/>
        <color theme="0"/>
        <rFont val="Calibri"/>
        <family val="2"/>
        <scheme val="minor"/>
      </rPr>
      <t xml:space="preserve">   01-Jan-20##  -  31-Dec-20##   </t>
    </r>
  </si>
  <si>
    <r>
      <t xml:space="preserve">Summarize the total number of the following metrics, where the TFRI was acknowledged, or your TFRI-funded project members were involved. 
</t>
    </r>
    <r>
      <rPr>
        <b/>
        <i/>
        <sz val="10"/>
        <color theme="1" tint="0.14999847407452621"/>
        <rFont val="Calibri"/>
        <family val="2"/>
        <scheme val="minor"/>
      </rPr>
      <t>AND</t>
    </r>
    <r>
      <rPr>
        <i/>
        <sz val="10"/>
        <color theme="1" tint="0.14999847407452621"/>
        <rFont val="Calibri"/>
        <family val="2"/>
        <scheme val="minor"/>
      </rPr>
      <t xml:space="preserve"> list the details of these items in their corresponding sections on the </t>
    </r>
    <r>
      <rPr>
        <b/>
        <i/>
        <sz val="10"/>
        <color theme="1" tint="0.14999847407452621"/>
        <rFont val="Calibri"/>
        <family val="2"/>
        <scheme val="minor"/>
      </rPr>
      <t>Appendices</t>
    </r>
    <r>
      <rPr>
        <i/>
        <sz val="10"/>
        <color theme="1" tint="0.14999847407452621"/>
        <rFont val="Calibri"/>
        <family val="2"/>
        <scheme val="minor"/>
      </rPr>
      <t xml:space="preserve"> worksheet.</t>
    </r>
  </si>
  <si>
    <t>METRICS</t>
  </si>
  <si>
    <t>During Reporting Period</t>
  </si>
  <si>
    <t>Project to Date</t>
  </si>
  <si>
    <t>Upcoming</t>
  </si>
  <si>
    <t>PUBLICATIONS</t>
  </si>
  <si>
    <t>PRESENTATIONS</t>
  </si>
  <si>
    <t>POSTERS</t>
  </si>
  <si>
    <t>AWARDS</t>
  </si>
  <si>
    <t>HONOURS</t>
  </si>
  <si>
    <t>MEDIA COVERAGE</t>
  </si>
  <si>
    <t>DISCOVERIES / INNOVATIONS</t>
  </si>
  <si>
    <t>COLLABORATIONS</t>
  </si>
  <si>
    <r>
      <t xml:space="preserve">STUDY SUBJECTS # </t>
    </r>
    <r>
      <rPr>
        <i/>
        <sz val="11"/>
        <color theme="1"/>
        <rFont val="Calibri"/>
        <family val="2"/>
        <scheme val="minor"/>
      </rPr>
      <t>(if applicable)</t>
    </r>
  </si>
  <si>
    <t>PERSONNEL</t>
  </si>
  <si>
    <t>List all personnel paid to work on the project during the reporting period. (Add more entries by inserting rows at the bottom of the table before the last row.)</t>
  </si>
  <si>
    <t>Full Name</t>
  </si>
  <si>
    <t>Lab / Team</t>
  </si>
  <si>
    <t>Province*</t>
  </si>
  <si>
    <t>Role*</t>
  </si>
  <si>
    <t>Start Month</t>
  </si>
  <si>
    <t>End Month</t>
  </si>
  <si>
    <t>Paid by TFRI*</t>
  </si>
  <si>
    <t>Change during Reporting Period*</t>
  </si>
  <si>
    <t>Trainee Degree Completed During Project*</t>
  </si>
  <si>
    <t>Comment</t>
  </si>
  <si>
    <t>e.g. Shane Duan</t>
  </si>
  <si>
    <t>TFRI</t>
  </si>
  <si>
    <t>BC</t>
  </si>
  <si>
    <t>Project Manager</t>
  </si>
  <si>
    <t>Yes</t>
  </si>
  <si>
    <t>New</t>
  </si>
  <si>
    <t>Example</t>
  </si>
  <si>
    <t xml:space="preserve">* Select a value from the drop-down list. </t>
  </si>
  <si>
    <t>Open each document by double-clicking on the icon, and complete the details.</t>
  </si>
  <si>
    <t>MEDIA</t>
  </si>
  <si>
    <t>DISCOVERIES &amp; INNOVATIONS</t>
  </si>
  <si>
    <r>
      <t xml:space="preserve">Summary:
</t>
    </r>
    <r>
      <rPr>
        <b/>
        <sz val="11"/>
        <color rgb="FFC00000"/>
        <rFont val="Calibri"/>
        <family val="2"/>
        <scheme val="minor"/>
      </rPr>
      <t>(for TFRI use only, DO NOT EDIT)</t>
    </r>
  </si>
  <si>
    <t>Research Staff</t>
  </si>
  <si>
    <t>Nurse</t>
  </si>
  <si>
    <t>Clinical Coordinator</t>
  </si>
  <si>
    <t>Technologist</t>
  </si>
  <si>
    <t>Lab Technician</t>
  </si>
  <si>
    <t>Research Associate</t>
  </si>
  <si>
    <t>Research Assistant</t>
  </si>
  <si>
    <t>Biostatistician</t>
  </si>
  <si>
    <t>Bioninformatician</t>
  </si>
  <si>
    <t>Trainee</t>
  </si>
  <si>
    <t>Postdoc Fellow</t>
  </si>
  <si>
    <t>Graduate Student</t>
  </si>
  <si>
    <t>Co-op Student</t>
  </si>
  <si>
    <t>Clinical Fellow</t>
  </si>
  <si>
    <t>PI</t>
  </si>
  <si>
    <t>Co-I</t>
  </si>
  <si>
    <t>Collaborator</t>
  </si>
  <si>
    <t>PM</t>
  </si>
  <si>
    <t>Financial Officer</t>
  </si>
  <si>
    <t>Other</t>
  </si>
  <si>
    <t>Paid by TFRI</t>
  </si>
  <si>
    <t>Status Change</t>
  </si>
  <si>
    <t>Left</t>
  </si>
  <si>
    <t>Province</t>
  </si>
  <si>
    <t>AB</t>
  </si>
  <si>
    <t>SK</t>
  </si>
  <si>
    <t>MB</t>
  </si>
  <si>
    <t>ON</t>
  </si>
  <si>
    <t>QC</t>
  </si>
  <si>
    <t>NB</t>
  </si>
  <si>
    <t>NS</t>
  </si>
  <si>
    <t>PEI</t>
  </si>
  <si>
    <t>NL</t>
  </si>
  <si>
    <t>Trainee Degree</t>
  </si>
  <si>
    <t>Master</t>
  </si>
  <si>
    <t>PhD</t>
  </si>
  <si>
    <t>MD</t>
  </si>
  <si>
    <t>Role:</t>
  </si>
  <si>
    <t>Bioinformatician</t>
  </si>
  <si>
    <t>Principal Investigator</t>
  </si>
  <si>
    <t>Co-Investigator</t>
  </si>
  <si>
    <t>Other - specify in Comment</t>
  </si>
  <si>
    <t>Change:</t>
  </si>
  <si>
    <t>Paid by TFRI: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</si>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</sst>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i/>
      <sz val="10"/>
      <color theme="1" tint="0.149998474074526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 tint="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4" fontId="0" fillId="0" borderId="13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14" fillId="0" borderId="0" xfId="0" applyFont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Protection="1">
      <protection locked="0"/>
    </xf>
    <xf numFmtId="0" fontId="9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8" xfId="0" applyFont="1" applyBorder="1"/>
    <xf numFmtId="0" fontId="4" fillId="0" borderId="0" xfId="0" applyFont="1"/>
    <xf numFmtId="0" fontId="0" fillId="0" borderId="9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1" fillId="0" borderId="15" xfId="0" applyFont="1" applyBorder="1"/>
    <xf numFmtId="0" fontId="0" fillId="0" borderId="16" xfId="0" applyBorder="1" applyProtection="1">
      <protection locked="0"/>
    </xf>
    <xf numFmtId="0" fontId="0" fillId="0" borderId="0" xfId="0" applyAlignment="1">
      <alignment vertical="center"/>
    </xf>
    <xf numFmtId="0" fontId="3" fillId="3" borderId="0" xfId="0" applyFont="1" applyFill="1" applyAlignment="1" applyProtection="1">
      <alignment horizontal="left" indent="2"/>
      <protection hidden="1"/>
    </xf>
    <xf numFmtId="0" fontId="0" fillId="4" borderId="1" xfId="0" applyFill="1" applyBorder="1"/>
    <xf numFmtId="0" fontId="0" fillId="5" borderId="1" xfId="0" applyFill="1" applyBorder="1"/>
    <xf numFmtId="0" fontId="1" fillId="0" borderId="20" xfId="0" applyFont="1" applyBorder="1" applyAlignment="1">
      <alignment horizontal="center" wrapText="1"/>
    </xf>
    <xf numFmtId="0" fontId="3" fillId="0" borderId="21" xfId="0" applyFont="1" applyBorder="1"/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3" fillId="3" borderId="0" xfId="0" applyFont="1" applyFill="1" applyAlignment="1" applyProtection="1">
      <alignment horizontal="left" indent="3"/>
      <protection hidden="1"/>
    </xf>
    <xf numFmtId="0" fontId="1" fillId="0" borderId="0" xfId="0" applyFont="1"/>
    <xf numFmtId="0" fontId="15" fillId="0" borderId="0" xfId="0" applyFont="1"/>
    <xf numFmtId="0" fontId="0" fillId="3" borderId="0" xfId="0" applyFill="1" applyAlignment="1" applyProtection="1">
      <alignment horizontal="left" indent="3"/>
      <protection hidden="1"/>
    </xf>
    <xf numFmtId="0" fontId="0" fillId="3" borderId="10" xfId="0" applyFill="1" applyBorder="1"/>
    <xf numFmtId="0" fontId="0" fillId="3" borderId="17" xfId="0" applyFill="1" applyBorder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0" fillId="3" borderId="24" xfId="0" applyFill="1" applyBorder="1"/>
    <xf numFmtId="0" fontId="6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7" fillId="0" borderId="0" xfId="0" applyFont="1"/>
    <xf numFmtId="0" fontId="18" fillId="0" borderId="0" xfId="0" applyFont="1"/>
    <xf numFmtId="0" fontId="1" fillId="0" borderId="11" xfId="0" applyFont="1" applyBorder="1"/>
    <xf numFmtId="0" fontId="0" fillId="0" borderId="3" xfId="0" applyBorder="1"/>
    <xf numFmtId="0" fontId="0" fillId="0" borderId="25" xfId="0" applyBorder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7620</xdr:rowOff>
        </xdr:from>
        <xdr:to>
          <xdr:col>7</xdr:col>
          <xdr:colOff>594360</xdr:colOff>
          <xdr:row>16</xdr:row>
          <xdr:rowOff>114300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7620</xdr:rowOff>
        </xdr:from>
        <xdr:to>
          <xdr:col>1</xdr:col>
          <xdr:colOff>594360</xdr:colOff>
          <xdr:row>9</xdr:row>
          <xdr:rowOff>160020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7620</xdr:rowOff>
        </xdr:from>
        <xdr:to>
          <xdr:col>4</xdr:col>
          <xdr:colOff>594360</xdr:colOff>
          <xdr:row>9</xdr:row>
          <xdr:rowOff>160020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594360</xdr:colOff>
          <xdr:row>5</xdr:row>
          <xdr:rowOff>7620</xdr:rowOff>
        </xdr:from>
        <xdr:to>
          <xdr:col>7</xdr:col>
          <xdr:colOff>594360</xdr:colOff>
          <xdr:row>9</xdr:row>
          <xdr:rowOff>160020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594360</xdr:colOff>
          <xdr:row>12</xdr:row>
          <xdr:rowOff>7620</xdr:rowOff>
        </xdr:from>
        <xdr:to>
          <xdr:col>4</xdr:col>
          <xdr:colOff>594360</xdr:colOff>
          <xdr:row>16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7620</xdr:rowOff>
        </xdr:from>
        <xdr:to>
          <xdr:col>11</xdr:col>
          <xdr:colOff>0</xdr:colOff>
          <xdr:row>16</xdr:row>
          <xdr:rowOff>114300</xdr:rowOff>
        </xdr:to>
        <xdr:sp macro="" textlink="">
          <xdr:nvSpPr>
            <xdr:cNvPr id="8205" name="Object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7620</xdr:rowOff>
        </xdr:from>
        <xdr:to>
          <xdr:col>1</xdr:col>
          <xdr:colOff>594360</xdr:colOff>
          <xdr:row>16</xdr:row>
          <xdr:rowOff>114300</xdr:rowOff>
        </xdr:to>
        <xdr:sp macro="" textlink="">
          <xdr:nvSpPr>
            <xdr:cNvPr id="8206" name="Object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7620</xdr:rowOff>
        </xdr:from>
        <xdr:to>
          <xdr:col>11</xdr:col>
          <xdr:colOff>0</xdr:colOff>
          <xdr:row>9</xdr:row>
          <xdr:rowOff>160020</xdr:rowOff>
        </xdr:to>
        <xdr:sp macro="" textlink="">
          <xdr:nvSpPr>
            <xdr:cNvPr id="8208" name="Object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13" Type="http://schemas.openxmlformats.org/officeDocument/2006/relationships/image" Target="../media/image5.emf"/><Relationship Id="rId18" Type="http://schemas.openxmlformats.org/officeDocument/2006/relationships/package" Target="../embeddings/Microsoft_Word_Document7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4.docx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package" Target="../embeddings/Microsoft_Word_Document6.docx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package" Target="../embeddings/Microsoft_Word_Document3.docx"/><Relationship Id="rId19" Type="http://schemas.openxmlformats.org/officeDocument/2006/relationships/image" Target="../media/image8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5.docx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3"/>
  <sheetViews>
    <sheetView showGridLines="0" showRowColHeaders="0" topLeftCell="A13" workbookViewId="0"/>
  </sheetViews>
  <sheetFormatPr defaultColWidth="8.88671875" defaultRowHeight="14.4" x14ac:dyDescent="0.3"/>
  <cols>
    <col min="1" max="1" width="5.6640625" customWidth="1"/>
  </cols>
  <sheetData>
    <row r="2" spans="1:2" x14ac:dyDescent="0.3">
      <c r="A2" s="49" t="s">
        <v>0</v>
      </c>
    </row>
    <row r="3" spans="1:2" x14ac:dyDescent="0.3">
      <c r="A3" s="48"/>
    </row>
    <row r="4" spans="1:2" x14ac:dyDescent="0.3">
      <c r="A4" t="s">
        <v>1</v>
      </c>
    </row>
    <row r="6" spans="1:2" x14ac:dyDescent="0.3">
      <c r="A6" t="s">
        <v>2</v>
      </c>
    </row>
    <row r="7" spans="1:2" x14ac:dyDescent="0.3">
      <c r="B7" t="s">
        <v>3</v>
      </c>
    </row>
    <row r="8" spans="1:2" x14ac:dyDescent="0.3">
      <c r="B8" t="s">
        <v>4</v>
      </c>
    </row>
    <row r="9" spans="1:2" x14ac:dyDescent="0.3">
      <c r="B9" t="s">
        <v>5</v>
      </c>
    </row>
    <row r="10" spans="1:2" x14ac:dyDescent="0.3">
      <c r="B10" t="s">
        <v>6</v>
      </c>
    </row>
    <row r="11" spans="1:2" x14ac:dyDescent="0.3">
      <c r="B11" t="s">
        <v>7</v>
      </c>
    </row>
    <row r="12" spans="1:2" x14ac:dyDescent="0.3">
      <c r="B12" t="s">
        <v>8</v>
      </c>
    </row>
    <row r="13" spans="1:2" x14ac:dyDescent="0.3">
      <c r="B13" t="s">
        <v>9</v>
      </c>
    </row>
    <row r="14" spans="1:2" x14ac:dyDescent="0.3">
      <c r="B14" t="s">
        <v>10</v>
      </c>
    </row>
    <row r="15" spans="1:2" x14ac:dyDescent="0.3">
      <c r="B15" t="s">
        <v>11</v>
      </c>
    </row>
    <row r="17" spans="1:2" x14ac:dyDescent="0.3">
      <c r="A17" t="s">
        <v>12</v>
      </c>
    </row>
    <row r="19" spans="1:2" x14ac:dyDescent="0.3">
      <c r="A19" t="s">
        <v>13</v>
      </c>
    </row>
    <row r="20" spans="1:2" x14ac:dyDescent="0.3">
      <c r="B20" t="s">
        <v>14</v>
      </c>
    </row>
    <row r="21" spans="1:2" x14ac:dyDescent="0.3">
      <c r="B21" t="s">
        <v>15</v>
      </c>
    </row>
    <row r="22" spans="1:2" x14ac:dyDescent="0.3">
      <c r="B22" t="s">
        <v>16</v>
      </c>
    </row>
    <row r="23" spans="1:2" x14ac:dyDescent="0.3">
      <c r="B23" t="s">
        <v>17</v>
      </c>
    </row>
    <row r="24" spans="1:2" x14ac:dyDescent="0.3">
      <c r="B24" t="s">
        <v>18</v>
      </c>
    </row>
    <row r="25" spans="1:2" x14ac:dyDescent="0.3">
      <c r="B25" t="s">
        <v>19</v>
      </c>
    </row>
    <row r="26" spans="1:2" x14ac:dyDescent="0.3">
      <c r="B26" t="s">
        <v>20</v>
      </c>
    </row>
    <row r="27" spans="1:2" x14ac:dyDescent="0.3">
      <c r="B27" t="s">
        <v>21</v>
      </c>
    </row>
    <row r="28" spans="1:2" x14ac:dyDescent="0.3">
      <c r="B28" t="s">
        <v>22</v>
      </c>
    </row>
    <row r="29" spans="1:2" x14ac:dyDescent="0.3">
      <c r="B29" t="s">
        <v>23</v>
      </c>
    </row>
    <row r="30" spans="1:2" x14ac:dyDescent="0.3">
      <c r="B30" t="s">
        <v>24</v>
      </c>
    </row>
    <row r="33" spans="1:1" x14ac:dyDescent="0.3">
      <c r="A33" s="19" t="s">
        <v>25</v>
      </c>
    </row>
  </sheetData>
  <sheetProtection sheet="1" selectLockedCells="1" selectUnlockedCells="1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2"/>
  <sheetViews>
    <sheetView showGridLines="0" tabSelected="1" workbookViewId="0">
      <pane ySplit="1" topLeftCell="A2" activePane="bottomLeft" state="frozen"/>
      <selection pane="bottomLeft" activeCell="B15" sqref="B15"/>
    </sheetView>
  </sheetViews>
  <sheetFormatPr defaultColWidth="8.88671875" defaultRowHeight="14.4" x14ac:dyDescent="0.3"/>
  <cols>
    <col min="1" max="1" width="29.5546875" customWidth="1"/>
    <col min="2" max="2" width="22.6640625" bestFit="1" customWidth="1"/>
    <col min="3" max="3" width="14.33203125" bestFit="1" customWidth="1"/>
    <col min="4" max="4" width="25.44140625" bestFit="1" customWidth="1"/>
    <col min="5" max="5" width="11.44140625" customWidth="1"/>
    <col min="6" max="7" width="12.44140625" bestFit="1" customWidth="1"/>
    <col min="8" max="8" width="17.33203125" bestFit="1" customWidth="1"/>
    <col min="9" max="9" width="14.6640625" bestFit="1" customWidth="1"/>
    <col min="10" max="10" width="37.44140625" customWidth="1"/>
    <col min="12" max="13" width="9.109375" customWidth="1"/>
    <col min="14" max="14" width="21.44140625" bestFit="1" customWidth="1"/>
  </cols>
  <sheetData>
    <row r="1" spans="1:4" s="59" customFormat="1" ht="18" x14ac:dyDescent="0.35">
      <c r="A1" s="57" t="s">
        <v>26</v>
      </c>
      <c r="B1" s="58"/>
      <c r="C1" s="58"/>
    </row>
    <row r="2" spans="1:4" ht="7.5" customHeight="1" x14ac:dyDescent="0.3"/>
    <row r="3" spans="1:4" s="66" customFormat="1" ht="30" customHeight="1" x14ac:dyDescent="0.3">
      <c r="A3" s="65" t="s">
        <v>27</v>
      </c>
    </row>
    <row r="4" spans="1:4" s="54" customFormat="1" ht="7.5" customHeight="1" x14ac:dyDescent="0.3">
      <c r="A4" s="53"/>
    </row>
    <row r="5" spans="1:4" s="21" customFormat="1" ht="16.2" thickBot="1" x14ac:dyDescent="0.35">
      <c r="A5" s="55" t="s">
        <v>28</v>
      </c>
      <c r="B5" s="20" t="s">
        <v>29</v>
      </c>
      <c r="C5" s="28" t="s">
        <v>30</v>
      </c>
      <c r="D5" s="20" t="s">
        <v>31</v>
      </c>
    </row>
    <row r="6" spans="1:4" x14ac:dyDescent="0.3">
      <c r="A6" s="22" t="s">
        <v>32</v>
      </c>
      <c r="B6" s="14"/>
      <c r="C6" s="14"/>
      <c r="D6" s="15"/>
    </row>
    <row r="7" spans="1:4" x14ac:dyDescent="0.3">
      <c r="A7" s="23" t="s">
        <v>33</v>
      </c>
      <c r="B7" s="2"/>
      <c r="C7" s="2"/>
      <c r="D7" s="51"/>
    </row>
    <row r="8" spans="1:4" x14ac:dyDescent="0.3">
      <c r="A8" s="23" t="s">
        <v>34</v>
      </c>
      <c r="B8" s="2"/>
      <c r="C8" s="2"/>
      <c r="D8" s="56"/>
    </row>
    <row r="9" spans="1:4" x14ac:dyDescent="0.3">
      <c r="A9" s="23" t="s">
        <v>35</v>
      </c>
      <c r="B9" s="2"/>
      <c r="C9" s="2"/>
      <c r="D9" s="56"/>
    </row>
    <row r="10" spans="1:4" x14ac:dyDescent="0.3">
      <c r="A10" s="23" t="s">
        <v>36</v>
      </c>
      <c r="B10" s="2"/>
      <c r="C10" s="2"/>
      <c r="D10" s="56"/>
    </row>
    <row r="11" spans="1:4" x14ac:dyDescent="0.3">
      <c r="A11" s="23" t="s">
        <v>37</v>
      </c>
      <c r="B11" s="2"/>
      <c r="C11" s="2"/>
      <c r="D11" s="56"/>
    </row>
    <row r="12" spans="1:4" x14ac:dyDescent="0.3">
      <c r="A12" s="23" t="s">
        <v>38</v>
      </c>
      <c r="B12" s="2"/>
      <c r="C12" s="2"/>
      <c r="D12" s="56"/>
    </row>
    <row r="13" spans="1:4" x14ac:dyDescent="0.3">
      <c r="A13" s="24" t="s">
        <v>39</v>
      </c>
      <c r="B13" s="16"/>
      <c r="C13" s="16"/>
      <c r="D13" s="56"/>
    </row>
    <row r="14" spans="1:4" x14ac:dyDescent="0.3">
      <c r="A14" s="62"/>
      <c r="B14" s="63"/>
      <c r="C14" s="63"/>
      <c r="D14" s="64"/>
    </row>
    <row r="15" spans="1:4" ht="15" thickBot="1" x14ac:dyDescent="0.35">
      <c r="A15" s="36" t="s">
        <v>40</v>
      </c>
      <c r="B15" s="37"/>
      <c r="C15" s="37"/>
      <c r="D15" s="52"/>
    </row>
    <row r="19" spans="1:10" s="61" customFormat="1" ht="15.6" x14ac:dyDescent="0.3">
      <c r="A19" s="60" t="s">
        <v>41</v>
      </c>
    </row>
    <row r="20" spans="1:10" s="19" customFormat="1" ht="15" thickBot="1" x14ac:dyDescent="0.35">
      <c r="A20" s="18" t="s">
        <v>42</v>
      </c>
    </row>
    <row r="21" spans="1:10" s="28" customFormat="1" ht="43.2" x14ac:dyDescent="0.3">
      <c r="A21" s="25" t="s">
        <v>43</v>
      </c>
      <c r="B21" s="26" t="s">
        <v>44</v>
      </c>
      <c r="C21" s="26" t="s">
        <v>45</v>
      </c>
      <c r="D21" s="26" t="s">
        <v>46</v>
      </c>
      <c r="E21" s="26" t="s">
        <v>47</v>
      </c>
      <c r="F21" s="26" t="s">
        <v>48</v>
      </c>
      <c r="G21" s="26" t="s">
        <v>49</v>
      </c>
      <c r="H21" s="26" t="s">
        <v>50</v>
      </c>
      <c r="I21" s="42" t="s">
        <v>51</v>
      </c>
      <c r="J21" s="27" t="s">
        <v>52</v>
      </c>
    </row>
    <row r="22" spans="1:10" x14ac:dyDescent="0.3">
      <c r="A22" s="29" t="s">
        <v>53</v>
      </c>
      <c r="B22" s="30" t="s">
        <v>54</v>
      </c>
      <c r="C22" s="30" t="s">
        <v>55</v>
      </c>
      <c r="D22" s="30" t="s">
        <v>56</v>
      </c>
      <c r="E22" s="31">
        <v>42675</v>
      </c>
      <c r="F22" s="31">
        <v>42856</v>
      </c>
      <c r="G22" s="31" t="s">
        <v>57</v>
      </c>
      <c r="H22" s="30" t="s">
        <v>58</v>
      </c>
      <c r="I22" s="43"/>
      <c r="J22" s="32" t="s">
        <v>59</v>
      </c>
    </row>
    <row r="23" spans="1:10" s="19" customFormat="1" x14ac:dyDescent="0.3">
      <c r="A23" s="7"/>
      <c r="B23" s="2"/>
      <c r="C23" s="2"/>
      <c r="D23" s="2"/>
      <c r="E23" s="3"/>
      <c r="F23" s="3"/>
      <c r="G23" s="3"/>
      <c r="H23" s="2"/>
      <c r="I23" s="44"/>
      <c r="J23" s="8"/>
    </row>
    <row r="24" spans="1:10" s="19" customFormat="1" x14ac:dyDescent="0.3">
      <c r="A24" s="7"/>
      <c r="B24" s="2"/>
      <c r="C24" s="2"/>
      <c r="D24" s="2"/>
      <c r="E24" s="3"/>
      <c r="F24" s="3"/>
      <c r="G24" s="3"/>
      <c r="H24" s="2"/>
      <c r="I24" s="44"/>
      <c r="J24" s="8"/>
    </row>
    <row r="25" spans="1:10" s="19" customFormat="1" x14ac:dyDescent="0.3">
      <c r="A25" s="7"/>
      <c r="B25" s="2"/>
      <c r="C25" s="2"/>
      <c r="D25" s="2"/>
      <c r="E25" s="3"/>
      <c r="F25" s="3"/>
      <c r="G25" s="3"/>
      <c r="H25" s="2"/>
      <c r="I25" s="44"/>
      <c r="J25" s="8"/>
    </row>
    <row r="26" spans="1:10" s="19" customFormat="1" x14ac:dyDescent="0.3">
      <c r="A26" s="7"/>
      <c r="B26" s="2"/>
      <c r="C26" s="2"/>
      <c r="D26" s="2"/>
      <c r="E26" s="3"/>
      <c r="F26" s="3"/>
      <c r="G26" s="3"/>
      <c r="H26" s="2"/>
      <c r="I26" s="44"/>
      <c r="J26" s="8"/>
    </row>
    <row r="27" spans="1:10" s="19" customFormat="1" x14ac:dyDescent="0.3">
      <c r="A27" s="7"/>
      <c r="B27" s="2"/>
      <c r="C27" s="2"/>
      <c r="D27" s="2"/>
      <c r="E27" s="3"/>
      <c r="F27" s="3"/>
      <c r="G27" s="3"/>
      <c r="H27" s="2"/>
      <c r="I27" s="44"/>
      <c r="J27" s="8"/>
    </row>
    <row r="28" spans="1:10" s="19" customFormat="1" x14ac:dyDescent="0.3">
      <c r="A28" s="7"/>
      <c r="B28" s="2"/>
      <c r="C28" s="2"/>
      <c r="D28" s="2"/>
      <c r="E28" s="3"/>
      <c r="F28" s="3"/>
      <c r="G28" s="3"/>
      <c r="H28" s="2"/>
      <c r="I28" s="44"/>
      <c r="J28" s="8"/>
    </row>
    <row r="29" spans="1:10" s="19" customFormat="1" x14ac:dyDescent="0.3">
      <c r="A29" s="7"/>
      <c r="B29" s="2"/>
      <c r="C29" s="2"/>
      <c r="D29" s="2"/>
      <c r="E29" s="3"/>
      <c r="F29" s="3"/>
      <c r="G29" s="3"/>
      <c r="H29" s="2"/>
      <c r="I29" s="44"/>
      <c r="J29" s="8"/>
    </row>
    <row r="30" spans="1:10" s="19" customFormat="1" x14ac:dyDescent="0.3">
      <c r="A30" s="7"/>
      <c r="B30" s="2"/>
      <c r="C30" s="2"/>
      <c r="D30" s="2"/>
      <c r="E30" s="3"/>
      <c r="F30" s="3"/>
      <c r="G30" s="3"/>
      <c r="H30" s="2"/>
      <c r="I30" s="44"/>
      <c r="J30" s="8"/>
    </row>
    <row r="31" spans="1:10" s="19" customFormat="1" x14ac:dyDescent="0.3">
      <c r="A31" s="7"/>
      <c r="B31" s="2"/>
      <c r="C31" s="2"/>
      <c r="D31" s="2"/>
      <c r="E31" s="3"/>
      <c r="F31" s="3"/>
      <c r="G31" s="3"/>
      <c r="H31" s="2"/>
      <c r="I31" s="44"/>
      <c r="J31" s="8"/>
    </row>
    <row r="32" spans="1:10" s="19" customFormat="1" x14ac:dyDescent="0.3">
      <c r="A32" s="7"/>
      <c r="B32" s="2"/>
      <c r="C32" s="2"/>
      <c r="D32" s="2"/>
      <c r="E32" s="3"/>
      <c r="F32" s="3"/>
      <c r="G32" s="3"/>
      <c r="H32" s="2"/>
      <c r="I32" s="44"/>
      <c r="J32" s="8"/>
    </row>
    <row r="33" spans="1:10" x14ac:dyDescent="0.3">
      <c r="A33" s="7"/>
      <c r="B33" s="2"/>
      <c r="C33" s="2"/>
      <c r="D33" s="2"/>
      <c r="E33" s="3"/>
      <c r="F33" s="3"/>
      <c r="G33" s="3"/>
      <c r="H33" s="2"/>
      <c r="I33" s="44"/>
      <c r="J33" s="8"/>
    </row>
    <row r="34" spans="1:10" x14ac:dyDescent="0.3">
      <c r="A34" s="7"/>
      <c r="B34" s="2"/>
      <c r="C34" s="2"/>
      <c r="D34" s="2"/>
      <c r="E34" s="3"/>
      <c r="F34" s="3"/>
      <c r="G34" s="3"/>
      <c r="H34" s="2"/>
      <c r="I34" s="44"/>
      <c r="J34" s="8"/>
    </row>
    <row r="35" spans="1:10" x14ac:dyDescent="0.3">
      <c r="A35" s="7"/>
      <c r="B35" s="2"/>
      <c r="C35" s="2"/>
      <c r="D35" s="2"/>
      <c r="E35" s="3"/>
      <c r="F35" s="3"/>
      <c r="G35" s="3"/>
      <c r="H35" s="2"/>
      <c r="I35" s="44"/>
      <c r="J35" s="8"/>
    </row>
    <row r="36" spans="1:10" x14ac:dyDescent="0.3">
      <c r="A36" s="7"/>
      <c r="B36" s="2"/>
      <c r="C36" s="2"/>
      <c r="D36" s="2"/>
      <c r="E36" s="3"/>
      <c r="F36" s="3"/>
      <c r="G36" s="3"/>
      <c r="H36" s="2"/>
      <c r="I36" s="44"/>
      <c r="J36" s="8"/>
    </row>
    <row r="37" spans="1:10" x14ac:dyDescent="0.3">
      <c r="A37" s="7"/>
      <c r="B37" s="2"/>
      <c r="C37" s="2"/>
      <c r="D37" s="2"/>
      <c r="E37" s="3"/>
      <c r="F37" s="3"/>
      <c r="G37" s="3"/>
      <c r="H37" s="2"/>
      <c r="I37" s="44"/>
      <c r="J37" s="8"/>
    </row>
    <row r="38" spans="1:10" x14ac:dyDescent="0.3">
      <c r="A38" s="7"/>
      <c r="B38" s="2"/>
      <c r="C38" s="2"/>
      <c r="D38" s="2"/>
      <c r="E38" s="3"/>
      <c r="F38" s="3"/>
      <c r="G38" s="3"/>
      <c r="H38" s="2"/>
      <c r="I38" s="44"/>
      <c r="J38" s="8"/>
    </row>
    <row r="39" spans="1:10" x14ac:dyDescent="0.3">
      <c r="A39" s="7"/>
      <c r="B39" s="2"/>
      <c r="C39" s="2"/>
      <c r="D39" s="2"/>
      <c r="E39" s="3"/>
      <c r="F39" s="3"/>
      <c r="G39" s="3"/>
      <c r="H39" s="2"/>
      <c r="I39" s="44"/>
      <c r="J39" s="8"/>
    </row>
    <row r="40" spans="1:10" x14ac:dyDescent="0.3">
      <c r="A40" s="7"/>
      <c r="B40" s="2"/>
      <c r="C40" s="2"/>
      <c r="D40" s="2"/>
      <c r="E40" s="3"/>
      <c r="F40" s="3"/>
      <c r="G40" s="3"/>
      <c r="H40" s="2"/>
      <c r="I40" s="44"/>
      <c r="J40" s="8"/>
    </row>
    <row r="41" spans="1:10" x14ac:dyDescent="0.3">
      <c r="A41" s="7"/>
      <c r="B41" s="2"/>
      <c r="C41" s="2"/>
      <c r="D41" s="2"/>
      <c r="E41" s="3"/>
      <c r="F41" s="3"/>
      <c r="G41" s="3"/>
      <c r="H41" s="2"/>
      <c r="I41" s="44"/>
      <c r="J41" s="8"/>
    </row>
    <row r="42" spans="1:10" x14ac:dyDescent="0.3">
      <c r="A42" s="7"/>
      <c r="B42" s="2"/>
      <c r="C42" s="2"/>
      <c r="D42" s="2"/>
      <c r="E42" s="3"/>
      <c r="F42" s="3"/>
      <c r="G42" s="3"/>
      <c r="H42" s="2"/>
      <c r="I42" s="44"/>
      <c r="J42" s="8"/>
    </row>
    <row r="43" spans="1:10" x14ac:dyDescent="0.3">
      <c r="A43" s="7"/>
      <c r="B43" s="2"/>
      <c r="C43" s="2"/>
      <c r="D43" s="2"/>
      <c r="E43" s="3"/>
      <c r="F43" s="3"/>
      <c r="G43" s="3"/>
      <c r="H43" s="2"/>
      <c r="I43" s="44"/>
      <c r="J43" s="8"/>
    </row>
    <row r="44" spans="1:10" x14ac:dyDescent="0.3">
      <c r="A44" s="7"/>
      <c r="B44" s="2"/>
      <c r="C44" s="2"/>
      <c r="D44" s="2"/>
      <c r="E44" s="3"/>
      <c r="F44" s="3"/>
      <c r="G44" s="3"/>
      <c r="H44" s="2"/>
      <c r="I44" s="44"/>
      <c r="J44" s="8"/>
    </row>
    <row r="45" spans="1:10" x14ac:dyDescent="0.3">
      <c r="A45" s="7"/>
      <c r="B45" s="2"/>
      <c r="C45" s="2"/>
      <c r="D45" s="2"/>
      <c r="E45" s="3"/>
      <c r="F45" s="3"/>
      <c r="G45" s="3"/>
      <c r="H45" s="2"/>
      <c r="I45" s="44"/>
      <c r="J45" s="8"/>
    </row>
    <row r="46" spans="1:10" x14ac:dyDescent="0.3">
      <c r="A46" s="7"/>
      <c r="B46" s="2"/>
      <c r="C46" s="2"/>
      <c r="D46" s="2"/>
      <c r="E46" s="3"/>
      <c r="F46" s="3"/>
      <c r="G46" s="3"/>
      <c r="H46" s="2"/>
      <c r="I46" s="44"/>
      <c r="J46" s="8"/>
    </row>
    <row r="47" spans="1:10" x14ac:dyDescent="0.3">
      <c r="A47" s="7"/>
      <c r="B47" s="2"/>
      <c r="C47" s="2"/>
      <c r="D47" s="2"/>
      <c r="E47" s="3"/>
      <c r="F47" s="3"/>
      <c r="G47" s="3"/>
      <c r="H47" s="2"/>
      <c r="I47" s="44"/>
      <c r="J47" s="8"/>
    </row>
    <row r="48" spans="1:10" x14ac:dyDescent="0.3">
      <c r="A48" s="7"/>
      <c r="B48" s="2"/>
      <c r="C48" s="2"/>
      <c r="D48" s="2"/>
      <c r="E48" s="3"/>
      <c r="F48" s="3"/>
      <c r="G48" s="3"/>
      <c r="H48" s="2"/>
      <c r="I48" s="44"/>
      <c r="J48" s="8"/>
    </row>
    <row r="49" spans="1:15" x14ac:dyDescent="0.3">
      <c r="A49" s="7"/>
      <c r="B49" s="2"/>
      <c r="C49" s="2"/>
      <c r="D49" s="2"/>
      <c r="E49" s="3"/>
      <c r="F49" s="3"/>
      <c r="G49" s="3"/>
      <c r="H49" s="2"/>
      <c r="I49" s="44"/>
      <c r="J49" s="8"/>
    </row>
    <row r="50" spans="1:15" x14ac:dyDescent="0.3">
      <c r="A50" s="7"/>
      <c r="B50" s="2"/>
      <c r="C50" s="2"/>
      <c r="D50" s="2"/>
      <c r="E50" s="3"/>
      <c r="F50" s="3"/>
      <c r="G50" s="3"/>
      <c r="H50" s="2"/>
      <c r="I50" s="44"/>
      <c r="J50" s="8"/>
    </row>
    <row r="51" spans="1:15" x14ac:dyDescent="0.3">
      <c r="A51" s="7"/>
      <c r="B51" s="2"/>
      <c r="C51" s="2"/>
      <c r="D51" s="2"/>
      <c r="E51" s="3"/>
      <c r="F51" s="3"/>
      <c r="G51" s="3"/>
      <c r="H51" s="2"/>
      <c r="I51" s="44"/>
      <c r="J51" s="8"/>
    </row>
    <row r="52" spans="1:15" x14ac:dyDescent="0.3">
      <c r="A52" s="7"/>
      <c r="B52" s="2"/>
      <c r="C52" s="2"/>
      <c r="D52" s="2"/>
      <c r="E52" s="3"/>
      <c r="F52" s="3"/>
      <c r="G52" s="3"/>
      <c r="H52" s="2"/>
      <c r="I52" s="44"/>
      <c r="J52" s="8"/>
    </row>
    <row r="53" spans="1:15" s="4" customFormat="1" x14ac:dyDescent="0.3">
      <c r="A53" s="7"/>
      <c r="B53" s="2"/>
      <c r="C53" s="2"/>
      <c r="D53" s="2"/>
      <c r="E53" s="3"/>
      <c r="F53" s="3"/>
      <c r="G53" s="3"/>
      <c r="H53" s="2"/>
      <c r="I53" s="44"/>
      <c r="J53" s="8"/>
    </row>
    <row r="54" spans="1:15" s="4" customFormat="1" x14ac:dyDescent="0.3">
      <c r="A54" s="7"/>
      <c r="B54" s="2"/>
      <c r="C54" s="2"/>
      <c r="D54" s="2"/>
      <c r="E54" s="3"/>
      <c r="F54" s="3"/>
      <c r="G54" s="3"/>
      <c r="H54" s="2"/>
      <c r="I54" s="44"/>
      <c r="J54" s="8"/>
    </row>
    <row r="55" spans="1:15" s="4" customFormat="1" x14ac:dyDescent="0.3">
      <c r="A55" s="7"/>
      <c r="B55" s="2"/>
      <c r="C55" s="2"/>
      <c r="D55" s="2"/>
      <c r="E55" s="3"/>
      <c r="F55" s="3"/>
      <c r="G55" s="3"/>
      <c r="H55" s="2"/>
      <c r="I55" s="44"/>
      <c r="J55" s="8"/>
    </row>
    <row r="56" spans="1:15" s="4" customFormat="1" x14ac:dyDescent="0.3">
      <c r="A56" s="7"/>
      <c r="B56" s="2"/>
      <c r="C56" s="2"/>
      <c r="D56" s="2"/>
      <c r="E56" s="3"/>
      <c r="F56" s="3"/>
      <c r="G56" s="3"/>
      <c r="H56" s="2"/>
      <c r="I56" s="44"/>
      <c r="J56" s="8"/>
    </row>
    <row r="57" spans="1:15" s="4" customFormat="1" x14ac:dyDescent="0.3">
      <c r="A57" s="7"/>
      <c r="B57" s="2"/>
      <c r="C57" s="2"/>
      <c r="D57" s="2"/>
      <c r="E57" s="3"/>
      <c r="F57" s="3"/>
      <c r="G57" s="3"/>
      <c r="H57" s="2"/>
      <c r="I57" s="44"/>
      <c r="J57" s="8"/>
    </row>
    <row r="58" spans="1:15" s="4" customFormat="1" x14ac:dyDescent="0.3">
      <c r="A58" s="7"/>
      <c r="B58" s="2"/>
      <c r="C58" s="2"/>
      <c r="D58" s="2"/>
      <c r="E58" s="3"/>
      <c r="F58" s="3"/>
      <c r="G58" s="3"/>
      <c r="H58" s="2"/>
      <c r="I58" s="44"/>
      <c r="J58" s="8"/>
    </row>
    <row r="59" spans="1:15" s="4" customFormat="1" x14ac:dyDescent="0.3">
      <c r="A59" s="7"/>
      <c r="B59" s="2"/>
      <c r="C59" s="2"/>
      <c r="D59" s="2"/>
      <c r="E59" s="3"/>
      <c r="F59" s="3"/>
      <c r="G59" s="3"/>
      <c r="H59" s="2"/>
      <c r="I59" s="44"/>
      <c r="J59" s="8"/>
    </row>
    <row r="60" spans="1:15" s="4" customFormat="1" x14ac:dyDescent="0.3">
      <c r="A60" s="7"/>
      <c r="B60" s="2"/>
      <c r="C60" s="2"/>
      <c r="D60" s="2"/>
      <c r="E60" s="3"/>
      <c r="F60" s="3"/>
      <c r="G60" s="3"/>
      <c r="H60" s="2"/>
      <c r="I60" s="44"/>
      <c r="J60" s="8"/>
    </row>
    <row r="61" spans="1:15" s="4" customFormat="1" x14ac:dyDescent="0.3">
      <c r="A61" s="34"/>
      <c r="B61" s="16"/>
      <c r="C61" s="16"/>
      <c r="D61" s="16"/>
      <c r="E61" s="35"/>
      <c r="F61" s="35"/>
      <c r="G61" s="35"/>
      <c r="H61" s="16"/>
      <c r="I61" s="45"/>
      <c r="J61" s="17"/>
    </row>
    <row r="62" spans="1:15" s="4" customFormat="1" ht="15" thickBot="1" x14ac:dyDescent="0.35">
      <c r="A62" s="9"/>
      <c r="B62" s="10"/>
      <c r="C62" s="10"/>
      <c r="D62" s="10"/>
      <c r="E62" s="11"/>
      <c r="F62" s="11"/>
      <c r="G62" s="11"/>
      <c r="H62" s="10"/>
      <c r="I62" s="46"/>
      <c r="J62" s="12"/>
    </row>
    <row r="63" spans="1:15" x14ac:dyDescent="0.3">
      <c r="A63" s="33" t="s">
        <v>60</v>
      </c>
      <c r="L63" s="4"/>
      <c r="M63" s="4"/>
      <c r="N63" s="4"/>
      <c r="O63" s="4"/>
    </row>
    <row r="64" spans="1:15" x14ac:dyDescent="0.3">
      <c r="L64" s="4"/>
      <c r="M64" s="4"/>
      <c r="N64" s="4"/>
      <c r="O64" s="4"/>
    </row>
    <row r="65" spans="12:15" x14ac:dyDescent="0.3">
      <c r="L65" s="4"/>
      <c r="M65" s="4"/>
      <c r="N65" s="4"/>
      <c r="O65" s="4"/>
    </row>
    <row r="66" spans="12:15" x14ac:dyDescent="0.3">
      <c r="L66" s="4"/>
      <c r="M66" s="4"/>
      <c r="N66" s="4"/>
      <c r="O66" s="4"/>
    </row>
    <row r="82" ht="30" customHeight="1" x14ac:dyDescent="0.3"/>
  </sheetData>
  <sheetProtection sheet="1" insertRows="0" selectLockedCells="1"/>
  <protectedRanges>
    <protectedRange sqref="A23:J62" name="Personnel"/>
  </protectedRanges>
  <mergeCells count="4">
    <mergeCell ref="A1:XFD1"/>
    <mergeCell ref="A19:XFD19"/>
    <mergeCell ref="A14:D14"/>
    <mergeCell ref="A3:XFD3"/>
  </mergeCells>
  <dataValidations xWindow="581" yWindow="799" count="5">
    <dataValidation type="list" showInputMessage="1" showErrorMessage="1" errorTitle="This field is required." error="Please select a value from the drop-down list, or describe &quot;Other&quot; in Comment." promptTitle="Role:" prompt="The Job Title of this person working on this TFRI-funded project." sqref="D22:D62" xr:uid="{00000000-0002-0000-0100-000000000000}">
      <formula1>Role</formula1>
    </dataValidation>
    <dataValidation type="list" allowBlank="1" showInputMessage="1" showErrorMessage="1" error="Please select a value from the drop-down list; othersie, comment. " promptTitle="Status change:" prompt="New = newly recruited member of the project team during the reporting period._x000a_Left = left from the project during the reporting period." sqref="H22:H62" xr:uid="{00000000-0002-0000-0100-000001000000}">
      <formula1>Change</formula1>
    </dataValidation>
    <dataValidation type="list" showInputMessage="1" showErrorMessage="1" errorTitle="Required Field" error="Please select a value from the drop-down list; otherwise, Comment." promptTitle="Paid by TFRI:" prompt="Is this person's salary fully or partially paid by the TFRI fund?" sqref="G22:G62" xr:uid="{00000000-0002-0000-0100-000002000000}">
      <formula1>PaidByTFRI</formula1>
    </dataValidation>
    <dataValidation type="list" showInputMessage="1" showErrorMessage="1" errorTitle="Required Field" error="Please indicate the location of this person's primary work site. " promptTitle="Province:" prompt="The location of this person's primary work site." sqref="C22:C62" xr:uid="{00000000-0002-0000-0100-000003000000}">
      <formula1>Province</formula1>
    </dataValidation>
    <dataValidation type="list" allowBlank="1" showInputMessage="1" showErrorMessage="1" error="Please select a value from the drop-down list; othersie, comment. " promptTitle="Degree:" prompt="If a trainee (Student, PDF, Clinical Fellow, etc.) completed a degree while working on this project, please describe." sqref="I22:I62" xr:uid="{00000000-0002-0000-0100-000004000000}">
      <formula1>Degree</formula1>
    </dataValidation>
  </dataValidations>
  <pageMargins left="0.25" right="0.25" top="0.75" bottom="0.75" header="0.3" footer="0.3"/>
  <pageSetup paperSize="5" scale="5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showGridLines="0" showRowColHeaders="0" workbookViewId="0">
      <selection sqref="A1:XFD1"/>
    </sheetView>
  </sheetViews>
  <sheetFormatPr defaultColWidth="8.88671875" defaultRowHeight="14.4" x14ac:dyDescent="0.3"/>
  <cols>
    <col min="4" max="5" width="8.88671875" customWidth="1"/>
    <col min="18" max="18" width="8.88671875" customWidth="1"/>
  </cols>
  <sheetData>
    <row r="1" spans="1:11" s="59" customFormat="1" ht="18" x14ac:dyDescent="0.35">
      <c r="A1" s="57" t="s">
        <v>26</v>
      </c>
      <c r="B1" s="58"/>
      <c r="C1" s="58"/>
    </row>
    <row r="3" spans="1:11" x14ac:dyDescent="0.3">
      <c r="A3" s="13" t="s">
        <v>61</v>
      </c>
    </row>
    <row r="5" spans="1:11" x14ac:dyDescent="0.3">
      <c r="A5" s="67" t="s">
        <v>32</v>
      </c>
      <c r="B5" s="67"/>
      <c r="D5" s="67" t="s">
        <v>33</v>
      </c>
      <c r="E5" s="67"/>
      <c r="G5" s="67" t="s">
        <v>34</v>
      </c>
      <c r="H5" s="67"/>
      <c r="J5" s="67" t="s">
        <v>35</v>
      </c>
      <c r="K5" s="67"/>
    </row>
    <row r="12" spans="1:11" ht="30" customHeight="1" x14ac:dyDescent="0.3">
      <c r="A12" s="67" t="s">
        <v>62</v>
      </c>
      <c r="B12" s="67"/>
      <c r="D12" s="68" t="s">
        <v>63</v>
      </c>
      <c r="E12" s="68"/>
      <c r="G12" s="67" t="s">
        <v>39</v>
      </c>
      <c r="H12" s="67"/>
      <c r="J12" s="67" t="s">
        <v>36</v>
      </c>
      <c r="K12" s="67"/>
    </row>
  </sheetData>
  <sheetProtection sheet="1" selectLockedCells="1"/>
  <mergeCells count="9">
    <mergeCell ref="A12:B12"/>
    <mergeCell ref="D12:E12"/>
    <mergeCell ref="G12:H12"/>
    <mergeCell ref="J12:K12"/>
    <mergeCell ref="A1:XFD1"/>
    <mergeCell ref="A5:B5"/>
    <mergeCell ref="D5:E5"/>
    <mergeCell ref="G5:H5"/>
    <mergeCell ref="J5:K5"/>
  </mergeCells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8195" r:id="rId4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7620</xdr:rowOff>
              </from>
              <to>
                <xdr:col>1</xdr:col>
                <xdr:colOff>594360</xdr:colOff>
                <xdr:row>9</xdr:row>
                <xdr:rowOff>160020</xdr:rowOff>
              </to>
            </anchor>
          </objectPr>
        </oleObject>
      </mc:Choice>
      <mc:Fallback>
        <oleObject progId="Word.Document.12" dvAspect="DVASPECT_ICON" shapeId="8195" r:id="rId4"/>
      </mc:Fallback>
    </mc:AlternateContent>
    <mc:AlternateContent xmlns:mc="http://schemas.openxmlformats.org/markup-compatibility/2006">
      <mc:Choice Requires="x14">
        <oleObject progId="Word.Document.12" dvAspect="DVASPECT_ICON" shapeId="8196" r:id="rId6">
          <objectPr defaultSize="0" autoPict="0" r:id="rId7">
            <anchor moveWithCells="1" sizeWithCells="1">
              <from>
                <xdr:col>3</xdr:col>
                <xdr:colOff>0</xdr:colOff>
                <xdr:row>5</xdr:row>
                <xdr:rowOff>7620</xdr:rowOff>
              </from>
              <to>
                <xdr:col>4</xdr:col>
                <xdr:colOff>594360</xdr:colOff>
                <xdr:row>9</xdr:row>
                <xdr:rowOff>160020</xdr:rowOff>
              </to>
            </anchor>
          </objectPr>
        </oleObject>
      </mc:Choice>
      <mc:Fallback>
        <oleObject progId="Word.Document.12" dvAspect="DVASPECT_ICON" shapeId="8196" r:id="rId6"/>
      </mc:Fallback>
    </mc:AlternateContent>
    <mc:AlternateContent xmlns:mc="http://schemas.openxmlformats.org/markup-compatibility/2006">
      <mc:Choice Requires="x14">
        <oleObject progId="Word.Document.12" dvAspect="DVASPECT_ICON" shapeId="8197" r:id="rId8">
          <objectPr defaultSize="0" autoPict="0" r:id="rId9">
            <anchor moveWithCells="1" sizeWithCells="1">
              <from>
                <xdr:col>5</xdr:col>
                <xdr:colOff>594360</xdr:colOff>
                <xdr:row>5</xdr:row>
                <xdr:rowOff>7620</xdr:rowOff>
              </from>
              <to>
                <xdr:col>7</xdr:col>
                <xdr:colOff>594360</xdr:colOff>
                <xdr:row>9</xdr:row>
                <xdr:rowOff>160020</xdr:rowOff>
              </to>
            </anchor>
          </objectPr>
        </oleObject>
      </mc:Choice>
      <mc:Fallback>
        <oleObject progId="Word.Document.12" dvAspect="DVASPECT_ICON" shapeId="8197" r:id="rId8"/>
      </mc:Fallback>
    </mc:AlternateContent>
    <mc:AlternateContent xmlns:mc="http://schemas.openxmlformats.org/markup-compatibility/2006">
      <mc:Choice Requires="x14">
        <oleObject progId="Word.Document.12" dvAspect="DVASPECT_ICON" shapeId="8200" r:id="rId10">
          <objectPr defaultSize="0" autoPict="0" r:id="rId11">
            <anchor moveWithCells="1" sizeWithCells="1">
              <from>
                <xdr:col>2</xdr:col>
                <xdr:colOff>594360</xdr:colOff>
                <xdr:row>12</xdr:row>
                <xdr:rowOff>7620</xdr:rowOff>
              </from>
              <to>
                <xdr:col>4</xdr:col>
                <xdr:colOff>594360</xdr:colOff>
                <xdr:row>16</xdr:row>
                <xdr:rowOff>114300</xdr:rowOff>
              </to>
            </anchor>
          </objectPr>
        </oleObject>
      </mc:Choice>
      <mc:Fallback>
        <oleObject progId="Word.Document.12" dvAspect="DVASPECT_ICON" shapeId="8200" r:id="rId10"/>
      </mc:Fallback>
    </mc:AlternateContent>
    <mc:AlternateContent xmlns:mc="http://schemas.openxmlformats.org/markup-compatibility/2006">
      <mc:Choice Requires="x14">
        <oleObject progId="Word.Document.12" dvAspect="DVASPECT_ICON" shapeId="8201" r:id="rId12">
          <objectPr defaultSize="0" autoPict="0" r:id="rId13">
            <anchor moveWithCells="1" sizeWithCells="1">
              <from>
                <xdr:col>6</xdr:col>
                <xdr:colOff>0</xdr:colOff>
                <xdr:row>12</xdr:row>
                <xdr:rowOff>7620</xdr:rowOff>
              </from>
              <to>
                <xdr:col>7</xdr:col>
                <xdr:colOff>594360</xdr:colOff>
                <xdr:row>16</xdr:row>
                <xdr:rowOff>114300</xdr:rowOff>
              </to>
            </anchor>
          </objectPr>
        </oleObject>
      </mc:Choice>
      <mc:Fallback>
        <oleObject progId="Word.Document.12" dvAspect="DVASPECT_ICON" shapeId="8201" r:id="rId12"/>
      </mc:Fallback>
    </mc:AlternateContent>
    <mc:AlternateContent xmlns:mc="http://schemas.openxmlformats.org/markup-compatibility/2006">
      <mc:Choice Requires="x14">
        <oleObject progId="Word.Document.12" dvAspect="DVASPECT_ICON" shapeId="8205" r:id="rId14">
          <objectPr defaultSize="0" autoPict="0" r:id="rId15">
            <anchor moveWithCells="1" sizeWithCells="1">
              <from>
                <xdr:col>9</xdr:col>
                <xdr:colOff>0</xdr:colOff>
                <xdr:row>12</xdr:row>
                <xdr:rowOff>7620</xdr:rowOff>
              </from>
              <to>
                <xdr:col>11</xdr:col>
                <xdr:colOff>0</xdr:colOff>
                <xdr:row>16</xdr:row>
                <xdr:rowOff>114300</xdr:rowOff>
              </to>
            </anchor>
          </objectPr>
        </oleObject>
      </mc:Choice>
      <mc:Fallback>
        <oleObject progId="Word.Document.12" dvAspect="DVASPECT_ICON" shapeId="8205" r:id="rId14"/>
      </mc:Fallback>
    </mc:AlternateContent>
    <mc:AlternateContent xmlns:mc="http://schemas.openxmlformats.org/markup-compatibility/2006">
      <mc:Choice Requires="x14">
        <oleObject progId="Word.Document.12" dvAspect="DVASPECT_ICON" shapeId="8206" r:id="rId16">
          <objectPr defaultSize="0" autoPict="0" r:id="rId17">
            <anchor moveWithCells="1" sizeWithCells="1">
              <from>
                <xdr:col>0</xdr:col>
                <xdr:colOff>0</xdr:colOff>
                <xdr:row>12</xdr:row>
                <xdr:rowOff>7620</xdr:rowOff>
              </from>
              <to>
                <xdr:col>1</xdr:col>
                <xdr:colOff>594360</xdr:colOff>
                <xdr:row>16</xdr:row>
                <xdr:rowOff>114300</xdr:rowOff>
              </to>
            </anchor>
          </objectPr>
        </oleObject>
      </mc:Choice>
      <mc:Fallback>
        <oleObject progId="Word.Document.12" dvAspect="DVASPECT_ICON" shapeId="8206" r:id="rId16"/>
      </mc:Fallback>
    </mc:AlternateContent>
    <mc:AlternateContent xmlns:mc="http://schemas.openxmlformats.org/markup-compatibility/2006">
      <mc:Choice Requires="x14">
        <oleObject progId="Word.Document.12" dvAspect="DVASPECT_ICON" shapeId="8208" r:id="rId18">
          <objectPr defaultSize="0" autoPict="0" r:id="rId19">
            <anchor moveWithCells="1" sizeWithCells="1">
              <from>
                <xdr:col>9</xdr:col>
                <xdr:colOff>0</xdr:colOff>
                <xdr:row>5</xdr:row>
                <xdr:rowOff>7620</xdr:rowOff>
              </from>
              <to>
                <xdr:col>11</xdr:col>
                <xdr:colOff>0</xdr:colOff>
                <xdr:row>9</xdr:row>
                <xdr:rowOff>160020</xdr:rowOff>
              </to>
            </anchor>
          </objectPr>
        </oleObject>
      </mc:Choice>
      <mc:Fallback>
        <oleObject progId="Word.Document.12" dvAspect="DVASPECT_ICON" shapeId="8208" r:id="rId1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8A2-C899-400D-99E6-59F9A6224D9E}">
  <dimension ref="A1:B40"/>
  <sheetViews>
    <sheetView showGridLines="0" workbookViewId="0">
      <selection activeCell="A3" sqref="A3"/>
    </sheetView>
  </sheetViews>
  <sheetFormatPr defaultRowHeight="14.4" x14ac:dyDescent="0.3"/>
  <cols>
    <col min="1" max="1" width="21.44140625" bestFit="1" customWidth="1"/>
    <col min="2" max="2" width="9.109375" customWidth="1"/>
  </cols>
  <sheetData>
    <row r="1" spans="1:2" ht="30" customHeight="1" x14ac:dyDescent="0.3">
      <c r="A1" s="69" t="s">
        <v>64</v>
      </c>
      <c r="B1" s="70"/>
    </row>
    <row r="2" spans="1:2" x14ac:dyDescent="0.3">
      <c r="A2" s="5" t="s">
        <v>65</v>
      </c>
      <c r="B2" s="6">
        <f>SUM(B3:B10)</f>
        <v>0</v>
      </c>
    </row>
    <row r="3" spans="1:2" x14ac:dyDescent="0.3">
      <c r="A3" s="39" t="s">
        <v>66</v>
      </c>
      <c r="B3" s="6">
        <f>COUNTIF(KPI!D23:D62, "Nurse")</f>
        <v>0</v>
      </c>
    </row>
    <row r="4" spans="1:2" x14ac:dyDescent="0.3">
      <c r="A4" s="39" t="s">
        <v>67</v>
      </c>
      <c r="B4" s="6">
        <f>COUNTIF(KPI!D23:D62, "Clinical Coordinator")</f>
        <v>0</v>
      </c>
    </row>
    <row r="5" spans="1:2" x14ac:dyDescent="0.3">
      <c r="A5" s="39" t="s">
        <v>68</v>
      </c>
      <c r="B5" s="6">
        <f>COUNTIF(KPI!D23:D62, "Technologist")</f>
        <v>0</v>
      </c>
    </row>
    <row r="6" spans="1:2" x14ac:dyDescent="0.3">
      <c r="A6" s="39" t="s">
        <v>69</v>
      </c>
      <c r="B6" s="6">
        <f>COUNTIF(KPI!D23:D62, "Lab Technician")</f>
        <v>0</v>
      </c>
    </row>
    <row r="7" spans="1:2" x14ac:dyDescent="0.3">
      <c r="A7" s="39" t="s">
        <v>70</v>
      </c>
      <c r="B7" s="6">
        <f>COUNTIF(KPI!D23:D62, "Research Associate")</f>
        <v>0</v>
      </c>
    </row>
    <row r="8" spans="1:2" x14ac:dyDescent="0.3">
      <c r="A8" s="39" t="s">
        <v>71</v>
      </c>
      <c r="B8" s="6">
        <f>COUNTIF(KPI!D23:D62, "Research Assistant")</f>
        <v>0</v>
      </c>
    </row>
    <row r="9" spans="1:2" x14ac:dyDescent="0.3">
      <c r="A9" s="39" t="s">
        <v>72</v>
      </c>
      <c r="B9" s="6">
        <f>COUNTIF(KPI!D23:D62, "Biostatistician")</f>
        <v>0</v>
      </c>
    </row>
    <row r="10" spans="1:2" x14ac:dyDescent="0.3">
      <c r="A10" s="39" t="s">
        <v>73</v>
      </c>
      <c r="B10" s="6">
        <f>COUNTIF(KPI!D23:D62, "Bioinformatician")</f>
        <v>0</v>
      </c>
    </row>
    <row r="11" spans="1:2" x14ac:dyDescent="0.3">
      <c r="A11" s="5" t="s">
        <v>74</v>
      </c>
      <c r="B11" s="6">
        <f>SUM(B12:B15)</f>
        <v>0</v>
      </c>
    </row>
    <row r="12" spans="1:2" x14ac:dyDescent="0.3">
      <c r="A12" s="39" t="s">
        <v>75</v>
      </c>
      <c r="B12" s="6">
        <f>COUNTIF(KPI!D23:D62, "Postdoc Fellow")</f>
        <v>0</v>
      </c>
    </row>
    <row r="13" spans="1:2" x14ac:dyDescent="0.3">
      <c r="A13" s="39" t="s">
        <v>76</v>
      </c>
      <c r="B13" s="6">
        <f>COUNTIF(KPI!D23:D62, "Graduate Student")</f>
        <v>0</v>
      </c>
    </row>
    <row r="14" spans="1:2" x14ac:dyDescent="0.3">
      <c r="A14" s="39" t="s">
        <v>77</v>
      </c>
      <c r="B14" s="6">
        <f>COUNTIF(KPI!D23:D62, "Co-op Student")</f>
        <v>0</v>
      </c>
    </row>
    <row r="15" spans="1:2" x14ac:dyDescent="0.3">
      <c r="A15" s="39" t="s">
        <v>78</v>
      </c>
      <c r="B15" s="6">
        <f>COUNTIF(KPI!D23:D62, "Clinical Fellow")</f>
        <v>0</v>
      </c>
    </row>
    <row r="16" spans="1:2" x14ac:dyDescent="0.3">
      <c r="A16" s="5" t="s">
        <v>79</v>
      </c>
      <c r="B16" s="6">
        <f>COUNTIF(KPI!D23:D62, "Principal Investigator")</f>
        <v>0</v>
      </c>
    </row>
    <row r="17" spans="1:2" x14ac:dyDescent="0.3">
      <c r="A17" s="5" t="s">
        <v>80</v>
      </c>
      <c r="B17" s="6">
        <f>COUNTIF(KPI!D23:D62, "Co-Investigator")</f>
        <v>0</v>
      </c>
    </row>
    <row r="18" spans="1:2" x14ac:dyDescent="0.3">
      <c r="A18" s="5" t="s">
        <v>81</v>
      </c>
      <c r="B18" s="6">
        <f>COUNTIF(KPI!D23:D62, "Collaborator")</f>
        <v>0</v>
      </c>
    </row>
    <row r="19" spans="1:2" x14ac:dyDescent="0.3">
      <c r="A19" s="5" t="s">
        <v>82</v>
      </c>
      <c r="B19" s="6">
        <f>COUNTIF(KPI!D23:D62, "Project Manager")</f>
        <v>0</v>
      </c>
    </row>
    <row r="20" spans="1:2" x14ac:dyDescent="0.3">
      <c r="A20" s="5" t="s">
        <v>83</v>
      </c>
      <c r="B20" s="6">
        <f>COUNTIF(KPI!D23:D62, "Financial Officer")</f>
        <v>0</v>
      </c>
    </row>
    <row r="21" spans="1:2" x14ac:dyDescent="0.3">
      <c r="A21" s="5" t="s">
        <v>84</v>
      </c>
      <c r="B21" s="6">
        <f>COUNTIF(KPI!D23:D62, "Other - specify in Comment")</f>
        <v>0</v>
      </c>
    </row>
    <row r="22" spans="1:2" x14ac:dyDescent="0.3">
      <c r="A22" s="5" t="s">
        <v>85</v>
      </c>
      <c r="B22" s="6">
        <f>COUNTIF(KPI!G23:G62, "Yes")</f>
        <v>0</v>
      </c>
    </row>
    <row r="23" spans="1:2" x14ac:dyDescent="0.3">
      <c r="A23" s="5" t="s">
        <v>86</v>
      </c>
      <c r="B23" s="6"/>
    </row>
    <row r="24" spans="1:2" x14ac:dyDescent="0.3">
      <c r="A24" s="47" t="s">
        <v>58</v>
      </c>
      <c r="B24" s="6">
        <f>COUNTIF(KPI!H23:H62, "New")</f>
        <v>0</v>
      </c>
    </row>
    <row r="25" spans="1:2" x14ac:dyDescent="0.3">
      <c r="A25" s="47" t="s">
        <v>87</v>
      </c>
      <c r="B25" s="6">
        <f>COUNTIF(KPI!H23:H62, "Left")</f>
        <v>0</v>
      </c>
    </row>
    <row r="26" spans="1:2" x14ac:dyDescent="0.3">
      <c r="A26" s="5" t="s">
        <v>88</v>
      </c>
      <c r="B26" s="5"/>
    </row>
    <row r="27" spans="1:2" x14ac:dyDescent="0.3">
      <c r="A27" s="50" t="s">
        <v>55</v>
      </c>
      <c r="B27" s="6">
        <f>COUNTIF(KPI!C23:C62, "BC")</f>
        <v>0</v>
      </c>
    </row>
    <row r="28" spans="1:2" x14ac:dyDescent="0.3">
      <c r="A28" s="50" t="s">
        <v>89</v>
      </c>
      <c r="B28" s="6">
        <f>COUNTIF(KPI!C23:C62, "AB")</f>
        <v>0</v>
      </c>
    </row>
    <row r="29" spans="1:2" x14ac:dyDescent="0.3">
      <c r="A29" s="50" t="s">
        <v>90</v>
      </c>
      <c r="B29" s="6">
        <f>COUNTIF(KPI!C23:C62, "SK")</f>
        <v>0</v>
      </c>
    </row>
    <row r="30" spans="1:2" x14ac:dyDescent="0.3">
      <c r="A30" s="50" t="s">
        <v>91</v>
      </c>
      <c r="B30" s="6">
        <f>COUNTIF(KPI!C23:C62, "MB")</f>
        <v>0</v>
      </c>
    </row>
    <row r="31" spans="1:2" x14ac:dyDescent="0.3">
      <c r="A31" s="50" t="s">
        <v>92</v>
      </c>
      <c r="B31" s="6">
        <f>COUNTIF(KPI!C23:C62, "ON")</f>
        <v>0</v>
      </c>
    </row>
    <row r="32" spans="1:2" x14ac:dyDescent="0.3">
      <c r="A32" s="50" t="s">
        <v>93</v>
      </c>
      <c r="B32" s="6">
        <f>COUNTIF(KPI!C23:C62, "QC")</f>
        <v>0</v>
      </c>
    </row>
    <row r="33" spans="1:2" x14ac:dyDescent="0.3">
      <c r="A33" s="50" t="s">
        <v>94</v>
      </c>
      <c r="B33" s="6">
        <f>COUNTIF(KPI!C23:C62, "NB")</f>
        <v>0</v>
      </c>
    </row>
    <row r="34" spans="1:2" x14ac:dyDescent="0.3">
      <c r="A34" s="50" t="s">
        <v>95</v>
      </c>
      <c r="B34" s="6">
        <f>COUNTIF(KPI!C23:C62, "NS")</f>
        <v>0</v>
      </c>
    </row>
    <row r="35" spans="1:2" x14ac:dyDescent="0.3">
      <c r="A35" s="50" t="s">
        <v>96</v>
      </c>
      <c r="B35" s="6">
        <f>COUNTIF(KPI!C23:C62, "PEI")</f>
        <v>0</v>
      </c>
    </row>
    <row r="36" spans="1:2" x14ac:dyDescent="0.3">
      <c r="A36" s="50" t="s">
        <v>97</v>
      </c>
      <c r="B36" s="6">
        <f>COUNTIF(KPI!C23:C62, "NL")</f>
        <v>0</v>
      </c>
    </row>
    <row r="37" spans="1:2" x14ac:dyDescent="0.3">
      <c r="A37" s="6" t="s">
        <v>98</v>
      </c>
      <c r="B37" s="6"/>
    </row>
    <row r="38" spans="1:2" x14ac:dyDescent="0.3">
      <c r="A38" s="50" t="s">
        <v>99</v>
      </c>
      <c r="B38" s="6">
        <f>COUNTIF(KPI!I23:I62, "Master")</f>
        <v>0</v>
      </c>
    </row>
    <row r="39" spans="1:2" x14ac:dyDescent="0.3">
      <c r="A39" s="50" t="s">
        <v>100</v>
      </c>
      <c r="B39" s="6">
        <f>COUNTIF(KPI!I23:I62, "PhD")</f>
        <v>0</v>
      </c>
    </row>
    <row r="40" spans="1:2" x14ac:dyDescent="0.3">
      <c r="A40" s="50" t="s">
        <v>101</v>
      </c>
      <c r="B40" s="6">
        <f>COUNTIF(KPI!I23:I62, "MD")</f>
        <v>0</v>
      </c>
    </row>
  </sheetData>
  <sheetProtection sheet="1" objects="1" scenarios="1" selectLockedCells="1" selectUnlockedCells="1"/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"/>
  <sheetViews>
    <sheetView showGridLines="0" workbookViewId="0">
      <selection activeCell="B18" sqref="B18"/>
    </sheetView>
  </sheetViews>
  <sheetFormatPr defaultColWidth="8.88671875" defaultRowHeight="14.4" x14ac:dyDescent="0.3"/>
  <cols>
    <col min="2" max="2" width="26" bestFit="1" customWidth="1"/>
  </cols>
  <sheetData>
    <row r="1" spans="1:2" x14ac:dyDescent="0.3">
      <c r="A1" s="74" t="s">
        <v>102</v>
      </c>
      <c r="B1" s="40" t="s">
        <v>78</v>
      </c>
    </row>
    <row r="2" spans="1:2" x14ac:dyDescent="0.3">
      <c r="A2" s="75"/>
      <c r="B2" s="40" t="s">
        <v>75</v>
      </c>
    </row>
    <row r="3" spans="1:2" x14ac:dyDescent="0.3">
      <c r="A3" s="75"/>
      <c r="B3" s="40" t="s">
        <v>76</v>
      </c>
    </row>
    <row r="4" spans="1:2" x14ac:dyDescent="0.3">
      <c r="A4" s="75"/>
      <c r="B4" s="40" t="s">
        <v>77</v>
      </c>
    </row>
    <row r="5" spans="1:2" ht="15" customHeight="1" x14ac:dyDescent="0.3">
      <c r="A5" s="75"/>
      <c r="B5" s="41" t="s">
        <v>66</v>
      </c>
    </row>
    <row r="6" spans="1:2" x14ac:dyDescent="0.3">
      <c r="A6" s="75"/>
      <c r="B6" s="41" t="s">
        <v>67</v>
      </c>
    </row>
    <row r="7" spans="1:2" x14ac:dyDescent="0.3">
      <c r="A7" s="75"/>
      <c r="B7" s="41" t="s">
        <v>68</v>
      </c>
    </row>
    <row r="8" spans="1:2" x14ac:dyDescent="0.3">
      <c r="A8" s="75"/>
      <c r="B8" s="41" t="s">
        <v>69</v>
      </c>
    </row>
    <row r="9" spans="1:2" x14ac:dyDescent="0.3">
      <c r="A9" s="75"/>
      <c r="B9" s="41" t="s">
        <v>70</v>
      </c>
    </row>
    <row r="10" spans="1:2" x14ac:dyDescent="0.3">
      <c r="A10" s="75"/>
      <c r="B10" s="41" t="s">
        <v>71</v>
      </c>
    </row>
    <row r="11" spans="1:2" x14ac:dyDescent="0.3">
      <c r="A11" s="75"/>
      <c r="B11" s="41" t="s">
        <v>72</v>
      </c>
    </row>
    <row r="12" spans="1:2" x14ac:dyDescent="0.3">
      <c r="A12" s="75"/>
      <c r="B12" s="41" t="s">
        <v>103</v>
      </c>
    </row>
    <row r="13" spans="1:2" x14ac:dyDescent="0.3">
      <c r="A13" s="75"/>
      <c r="B13" s="1" t="s">
        <v>56</v>
      </c>
    </row>
    <row r="14" spans="1:2" x14ac:dyDescent="0.3">
      <c r="A14" s="75"/>
      <c r="B14" s="1" t="s">
        <v>83</v>
      </c>
    </row>
    <row r="15" spans="1:2" x14ac:dyDescent="0.3">
      <c r="A15" s="75"/>
      <c r="B15" s="1" t="s">
        <v>104</v>
      </c>
    </row>
    <row r="16" spans="1:2" x14ac:dyDescent="0.3">
      <c r="A16" s="75"/>
      <c r="B16" s="1" t="s">
        <v>105</v>
      </c>
    </row>
    <row r="17" spans="1:2" x14ac:dyDescent="0.3">
      <c r="A17" s="75"/>
      <c r="B17" s="1" t="s">
        <v>81</v>
      </c>
    </row>
    <row r="18" spans="1:2" x14ac:dyDescent="0.3">
      <c r="A18" s="38"/>
      <c r="B18" s="1" t="s">
        <v>106</v>
      </c>
    </row>
    <row r="19" spans="1:2" x14ac:dyDescent="0.3">
      <c r="A19" s="38"/>
    </row>
    <row r="21" spans="1:2" x14ac:dyDescent="0.3">
      <c r="A21" s="71" t="s">
        <v>107</v>
      </c>
      <c r="B21" s="1" t="s">
        <v>58</v>
      </c>
    </row>
    <row r="22" spans="1:2" x14ac:dyDescent="0.3">
      <c r="A22" s="72"/>
      <c r="B22" s="1" t="s">
        <v>87</v>
      </c>
    </row>
    <row r="25" spans="1:2" x14ac:dyDescent="0.3">
      <c r="A25" s="73" t="s">
        <v>108</v>
      </c>
      <c r="B25" s="1" t="s">
        <v>57</v>
      </c>
    </row>
    <row r="26" spans="1:2" x14ac:dyDescent="0.3">
      <c r="A26" s="73"/>
      <c r="B26" s="1" t="s">
        <v>109</v>
      </c>
    </row>
    <row r="29" spans="1:2" x14ac:dyDescent="0.3">
      <c r="A29" s="71" t="s">
        <v>88</v>
      </c>
      <c r="B29" s="1" t="s">
        <v>55</v>
      </c>
    </row>
    <row r="30" spans="1:2" x14ac:dyDescent="0.3">
      <c r="A30" s="71"/>
      <c r="B30" s="1" t="s">
        <v>89</v>
      </c>
    </row>
    <row r="31" spans="1:2" x14ac:dyDescent="0.3">
      <c r="A31" s="71"/>
      <c r="B31" s="1" t="s">
        <v>90</v>
      </c>
    </row>
    <row r="32" spans="1:2" x14ac:dyDescent="0.3">
      <c r="A32" s="71"/>
      <c r="B32" s="1" t="s">
        <v>91</v>
      </c>
    </row>
    <row r="33" spans="1:2" x14ac:dyDescent="0.3">
      <c r="A33" s="71"/>
      <c r="B33" s="1" t="s">
        <v>92</v>
      </c>
    </row>
    <row r="34" spans="1:2" x14ac:dyDescent="0.3">
      <c r="A34" s="71"/>
      <c r="B34" s="1" t="s">
        <v>93</v>
      </c>
    </row>
    <row r="35" spans="1:2" x14ac:dyDescent="0.3">
      <c r="A35" s="71"/>
      <c r="B35" s="1" t="s">
        <v>94</v>
      </c>
    </row>
    <row r="36" spans="1:2" x14ac:dyDescent="0.3">
      <c r="A36" s="71"/>
      <c r="B36" s="1" t="s">
        <v>95</v>
      </c>
    </row>
    <row r="37" spans="1:2" x14ac:dyDescent="0.3">
      <c r="A37" s="71"/>
      <c r="B37" s="1" t="s">
        <v>96</v>
      </c>
    </row>
    <row r="38" spans="1:2" x14ac:dyDescent="0.3">
      <c r="A38" s="71"/>
      <c r="B38" s="1" t="s">
        <v>97</v>
      </c>
    </row>
    <row r="39" spans="1:2" x14ac:dyDescent="0.3">
      <c r="A39" s="71"/>
      <c r="B39" s="1" t="s">
        <v>106</v>
      </c>
    </row>
    <row r="42" spans="1:2" x14ac:dyDescent="0.3">
      <c r="A42" s="76" t="s">
        <v>98</v>
      </c>
      <c r="B42" s="1" t="s">
        <v>99</v>
      </c>
    </row>
    <row r="43" spans="1:2" x14ac:dyDescent="0.3">
      <c r="A43" s="76"/>
      <c r="B43" s="1" t="s">
        <v>100</v>
      </c>
    </row>
    <row r="44" spans="1:2" x14ac:dyDescent="0.3">
      <c r="A44" s="76"/>
      <c r="B44" s="1" t="s">
        <v>101</v>
      </c>
    </row>
    <row r="45" spans="1:2" x14ac:dyDescent="0.3">
      <c r="A45" s="77"/>
      <c r="B45" s="1" t="s">
        <v>106</v>
      </c>
    </row>
  </sheetData>
  <sheetProtection sheet="1" objects="1" scenarios="1" selectLockedCells="1" selectUnlockedCells="1"/>
  <mergeCells count="5">
    <mergeCell ref="A21:A22"/>
    <mergeCell ref="A25:A26"/>
    <mergeCell ref="A1:A17"/>
    <mergeCell ref="A29:A39"/>
    <mergeCell ref="A42:A4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91bfc-3c98-4b91-8d44-a1a668b990b7">
      <Terms xmlns="http://schemas.microsoft.com/office/infopath/2007/PartnerControls"/>
    </lcf76f155ced4ddcb4097134ff3c332f>
    <TaxCatchAll xmlns="8ea66ac8-cb8a-467e-8186-d4d6f5e3ec50" xsi:nil="true"/>
    <Andr_x00e9_ xmlns="97a91bfc-3c98-4b91-8d44-a1a668b990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BB517E3470349A60AB55491D6EDD0" ma:contentTypeVersion="19" ma:contentTypeDescription="Create a new document." ma:contentTypeScope="" ma:versionID="808c9451e303f58644ef4793decadcbd">
  <xsd:schema xmlns:xsd="http://www.w3.org/2001/XMLSchema" xmlns:xs="http://www.w3.org/2001/XMLSchema" xmlns:p="http://schemas.microsoft.com/office/2006/metadata/properties" xmlns:ns2="97a91bfc-3c98-4b91-8d44-a1a668b990b7" xmlns:ns3="8ea66ac8-cb8a-467e-8186-d4d6f5e3ec50" targetNamespace="http://schemas.microsoft.com/office/2006/metadata/properties" ma:root="true" ma:fieldsID="34a7d2b439c325b2e79150c347a153fc" ns2:_="" ns3:_="">
    <xsd:import namespace="97a91bfc-3c98-4b91-8d44-a1a668b990b7"/>
    <xsd:import namespace="8ea66ac8-cb8a-467e-8186-d4d6f5e3e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ndr_x00e9_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91bfc-3c98-4b91-8d44-a1a668b99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9eabf-b3d4-4d2f-af3b-a6efbf6888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ndr_x00e9_" ma:index="22" nillable="true" ma:displayName="André" ma:format="Dropdown" ma:internalName="Andr_x00e9_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66ac8-cb8a-467e-8186-d4d6f5e3e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edeade-c3c3-4848-b5ce-e8cd59b01925}" ma:internalName="TaxCatchAll" ma:showField="CatchAllData" ma:web="8ea66ac8-cb8a-467e-8186-d4d6f5e3e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C4CE0D-03CD-43D5-A9C5-4DF0E0AA20E6}">
  <ds:schemaRefs>
    <ds:schemaRef ds:uri="http://schemas.microsoft.com/office/2006/metadata/properties"/>
    <ds:schemaRef ds:uri="http://schemas.microsoft.com/office/infopath/2007/PartnerControls"/>
    <ds:schemaRef ds:uri="97a91bfc-3c98-4b91-8d44-a1a668b990b7"/>
    <ds:schemaRef ds:uri="8ea66ac8-cb8a-467e-8186-d4d6f5e3ec50"/>
  </ds:schemaRefs>
</ds:datastoreItem>
</file>

<file path=customXml/itemProps2.xml><?xml version="1.0" encoding="utf-8"?>
<ds:datastoreItem xmlns:ds="http://schemas.openxmlformats.org/officeDocument/2006/customXml" ds:itemID="{78B87885-93F8-4F86-BE6A-87A6F70F2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91bfc-3c98-4b91-8d44-a1a668b990b7"/>
    <ds:schemaRef ds:uri="8ea66ac8-cb8a-467e-8186-d4d6f5e3e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2616C6-5E3B-4CA6-9BF6-6AD2E1F2AA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KPI</vt:lpstr>
      <vt:lpstr>Appendices</vt:lpstr>
      <vt:lpstr>KPI Summary</vt:lpstr>
      <vt:lpstr>Legend</vt:lpstr>
      <vt:lpstr>Change</vt:lpstr>
      <vt:lpstr>Degree</vt:lpstr>
      <vt:lpstr>PaidByTFRI</vt:lpstr>
      <vt:lpstr>Province</vt:lpstr>
      <vt:lpstr>Role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Shane Duan</dc:creator>
  <cp:keywords/>
  <dc:description/>
  <cp:lastModifiedBy>Jessie Micholuk</cp:lastModifiedBy>
  <cp:revision/>
  <dcterms:created xsi:type="dcterms:W3CDTF">2017-05-03T18:30:08Z</dcterms:created>
  <dcterms:modified xsi:type="dcterms:W3CDTF">2024-07-03T14:35:14Z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0x010100821BB517E3470349A60AB55491D6EDD0</vt:lpwstr>
  </property>
  <property fmtid="{D5CDD505-2E9C-101B-9397-08002B2CF9AE}" pid="3" name="MediaServiceImageTags">
    <vt:lpwstr/>
  </property>
</Properties>
</file>