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tfri.sharepoint.com/sites/TFRIFinance/Shared Documents/Accounting (New)/Accounting/MOHCCN Phase II/Financial Reporting Template/"/>
    </mc:Choice>
  </mc:AlternateContent>
  <xr:revisionPtr revIDLastSave="119" documentId="13_ncr:1_{03832201-D964-4E21-B15E-3561C2A3C2BF}" xr6:coauthVersionLast="47" xr6:coauthVersionMax="47" xr10:uidLastSave="{948F4CC9-02CC-4696-8202-5AB1C99090C5}"/>
  <bookViews>
    <workbookView xWindow="28680" yWindow="-120" windowWidth="29040" windowHeight="15720" tabRatio="908" xr2:uid="{00000000-000D-0000-FFFF-FFFF00000000}"/>
  </bookViews>
  <sheets>
    <sheet name="Instructions" sheetId="23" r:id="rId1"/>
    <sheet name="Budget" sheetId="8" r:id="rId2"/>
    <sheet name="YTD SUMMARY" sheetId="1" r:id="rId3"/>
    <sheet name="(1) Expanding the Cohort" sheetId="2" r:id="rId4"/>
    <sheet name="(2) Access &amp; Equity" sheetId="21" r:id="rId5"/>
    <sheet name="(3) Research &amp; Training" sheetId="22" r:id="rId6"/>
    <sheet name="Matching Cash" sheetId="5" r:id="rId7"/>
    <sheet name="Drop Downs" sheetId="7" state="hidden" r:id="rId8"/>
  </sheets>
  <definedNames>
    <definedName name="_xlnm.Print_Area" localSheetId="3">'(1) Expanding the Cohort'!$A$1:$O$42</definedName>
    <definedName name="_xlnm.Print_Area" localSheetId="4">'(2) Access &amp; Equity'!$A$1:$O$33</definedName>
    <definedName name="_xlnm.Print_Area" localSheetId="5">'(3) Research &amp; Training'!$A$1:$O$33</definedName>
    <definedName name="_xlnm.Print_Area" localSheetId="6">'Matching Cash'!$A$1:$H$31</definedName>
    <definedName name="_xlnm.Print_Area" localSheetId="2">'YTD SUMMARY'!$A$1:$I$63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8" l="1"/>
  <c r="B32" i="2" s="1"/>
  <c r="C25" i="8"/>
  <c r="B31" i="2" s="1"/>
  <c r="C24" i="8"/>
  <c r="C23" i="8"/>
  <c r="C22" i="8"/>
  <c r="B28" i="2" s="1"/>
  <c r="C21" i="8"/>
  <c r="C20" i="8"/>
  <c r="C19" i="8"/>
  <c r="C18" i="8"/>
  <c r="B24" i="2" s="1"/>
  <c r="C17" i="8"/>
  <c r="B23" i="2" s="1"/>
  <c r="C16" i="8"/>
  <c r="C15" i="8"/>
  <c r="C14" i="8"/>
  <c r="B20" i="2" s="1"/>
  <c r="C13" i="8"/>
  <c r="C12" i="8"/>
  <c r="C11" i="8"/>
  <c r="C10" i="8"/>
  <c r="B16" i="2" s="1"/>
  <c r="C9" i="8"/>
  <c r="B15" i="2" s="1"/>
  <c r="C8" i="8"/>
  <c r="C7" i="8"/>
  <c r="C6" i="8"/>
  <c r="B12" i="2" s="1"/>
  <c r="C5" i="8"/>
  <c r="C4" i="8"/>
  <c r="C3" i="8"/>
  <c r="C2" i="8"/>
  <c r="C27" i="8"/>
  <c r="H2" i="5"/>
  <c r="N2" i="22"/>
  <c r="N2" i="21"/>
  <c r="N2" i="2"/>
  <c r="E10" i="1"/>
  <c r="U27" i="2"/>
  <c r="U28" i="2"/>
  <c r="U29" i="2"/>
  <c r="U30" i="2"/>
  <c r="U31" i="2"/>
  <c r="U32" i="2"/>
  <c r="U33" i="2"/>
  <c r="U34" i="2"/>
  <c r="U35" i="2"/>
  <c r="U36" i="2"/>
  <c r="N27" i="2"/>
  <c r="N28" i="2"/>
  <c r="N29" i="2"/>
  <c r="N30" i="2"/>
  <c r="N31" i="2"/>
  <c r="N32" i="2"/>
  <c r="N33" i="2"/>
  <c r="N34" i="2"/>
  <c r="N35" i="2"/>
  <c r="N36" i="2"/>
  <c r="H27" i="2"/>
  <c r="H28" i="2"/>
  <c r="H29" i="2"/>
  <c r="H30" i="2"/>
  <c r="H31" i="2"/>
  <c r="H32" i="2"/>
  <c r="H33" i="2"/>
  <c r="H34" i="2"/>
  <c r="H35" i="2"/>
  <c r="H36" i="2"/>
  <c r="G38" i="2"/>
  <c r="D38" i="2"/>
  <c r="D27" i="1" s="1"/>
  <c r="B25" i="2"/>
  <c r="B26" i="2"/>
  <c r="B27" i="2"/>
  <c r="B29" i="2"/>
  <c r="B30" i="2"/>
  <c r="B9" i="2"/>
  <c r="B10" i="2"/>
  <c r="B11" i="2"/>
  <c r="B13" i="2"/>
  <c r="B14" i="2"/>
  <c r="B17" i="2"/>
  <c r="B18" i="2"/>
  <c r="B19" i="2"/>
  <c r="B21" i="2"/>
  <c r="B22" i="2"/>
  <c r="C35" i="8" l="1"/>
  <c r="C30" i="8"/>
  <c r="B9" i="21" s="1"/>
  <c r="C31" i="8"/>
  <c r="B10" i="21" s="1"/>
  <c r="C32" i="8"/>
  <c r="B11" i="21" s="1"/>
  <c r="C33" i="8"/>
  <c r="B12" i="21" s="1"/>
  <c r="C34" i="8"/>
  <c r="B13" i="21" s="1"/>
  <c r="C37" i="8"/>
  <c r="B8" i="22" s="1"/>
  <c r="C38" i="8"/>
  <c r="B9" i="22" s="1"/>
  <c r="C39" i="8"/>
  <c r="B10" i="22" s="1"/>
  <c r="C40" i="8"/>
  <c r="B11" i="22" s="1"/>
  <c r="C41" i="8"/>
  <c r="B12" i="22" s="1"/>
  <c r="C29" i="8"/>
  <c r="B8" i="21" s="1"/>
  <c r="T28" i="22"/>
  <c r="T27" i="22"/>
  <c r="T26" i="22"/>
  <c r="T25" i="22"/>
  <c r="T24" i="22"/>
  <c r="T23" i="22"/>
  <c r="T22" i="22"/>
  <c r="T21" i="22"/>
  <c r="T20" i="22"/>
  <c r="T19" i="22"/>
  <c r="T18" i="22"/>
  <c r="T17" i="22"/>
  <c r="T16" i="22"/>
  <c r="T15" i="22"/>
  <c r="T14" i="22"/>
  <c r="T13" i="22"/>
  <c r="N28" i="22"/>
  <c r="N27" i="22"/>
  <c r="N26" i="22"/>
  <c r="N25" i="22"/>
  <c r="N24" i="22"/>
  <c r="N23" i="22"/>
  <c r="N22" i="22"/>
  <c r="N21" i="22"/>
  <c r="N20" i="22"/>
  <c r="N19" i="22"/>
  <c r="N18" i="22"/>
  <c r="N17" i="22"/>
  <c r="N16" i="22"/>
  <c r="N15" i="22"/>
  <c r="N14" i="22"/>
  <c r="N13" i="22"/>
  <c r="N29" i="22" s="1"/>
  <c r="N12" i="22"/>
  <c r="N11" i="22"/>
  <c r="N10" i="22"/>
  <c r="N9" i="22"/>
  <c r="N8" i="22"/>
  <c r="H28" i="22"/>
  <c r="H27" i="22"/>
  <c r="H26" i="22"/>
  <c r="H25" i="22"/>
  <c r="H24" i="22"/>
  <c r="H23" i="22"/>
  <c r="H22" i="22"/>
  <c r="H21" i="22"/>
  <c r="H20" i="22"/>
  <c r="H19" i="22"/>
  <c r="H18" i="22"/>
  <c r="H17" i="22"/>
  <c r="H16" i="22"/>
  <c r="H15" i="22"/>
  <c r="H14" i="22"/>
  <c r="H13" i="22"/>
  <c r="H12" i="22"/>
  <c r="H11" i="22"/>
  <c r="H10" i="22"/>
  <c r="H9" i="22"/>
  <c r="H29" i="22" s="1"/>
  <c r="H8" i="22"/>
  <c r="T28" i="21"/>
  <c r="T27" i="21"/>
  <c r="T26" i="21"/>
  <c r="T25" i="21"/>
  <c r="T24" i="21"/>
  <c r="N28" i="21"/>
  <c r="N27" i="21"/>
  <c r="N26" i="21"/>
  <c r="N25" i="21"/>
  <c r="N24" i="21"/>
  <c r="N23" i="21"/>
  <c r="N22" i="21"/>
  <c r="N21" i="21"/>
  <c r="N20" i="21"/>
  <c r="N19" i="21"/>
  <c r="N18" i="21"/>
  <c r="N17" i="21"/>
  <c r="N16" i="21"/>
  <c r="N15" i="21"/>
  <c r="N14" i="21"/>
  <c r="N13" i="21"/>
  <c r="N12" i="21"/>
  <c r="N11" i="21"/>
  <c r="N10" i="21"/>
  <c r="N9" i="21"/>
  <c r="N8" i="21"/>
  <c r="H9" i="21"/>
  <c r="H10" i="21"/>
  <c r="H11" i="21"/>
  <c r="H12" i="21"/>
  <c r="H13" i="21"/>
  <c r="H14" i="21"/>
  <c r="H15" i="21"/>
  <c r="H16" i="21"/>
  <c r="H17" i="21"/>
  <c r="H18" i="21"/>
  <c r="H19" i="21"/>
  <c r="H20" i="21"/>
  <c r="H21" i="21"/>
  <c r="H22" i="21"/>
  <c r="H23" i="21"/>
  <c r="H24" i="21"/>
  <c r="H25" i="21"/>
  <c r="H26" i="21"/>
  <c r="H27" i="21"/>
  <c r="H28" i="21"/>
  <c r="H8" i="21"/>
  <c r="U9" i="2"/>
  <c r="U10" i="2"/>
  <c r="U11" i="2"/>
  <c r="U12" i="2"/>
  <c r="U13" i="2"/>
  <c r="U14" i="2"/>
  <c r="U15" i="2"/>
  <c r="U16" i="2"/>
  <c r="U17" i="2"/>
  <c r="U18" i="2"/>
  <c r="U19" i="2"/>
  <c r="U20" i="2"/>
  <c r="U21" i="2"/>
  <c r="U22" i="2"/>
  <c r="U23" i="2"/>
  <c r="U24" i="2"/>
  <c r="U25" i="2"/>
  <c r="U26" i="2"/>
  <c r="U37" i="2"/>
  <c r="N9" i="2"/>
  <c r="N10" i="2"/>
  <c r="N11" i="2"/>
  <c r="N12" i="2"/>
  <c r="N13" i="2"/>
  <c r="N14" i="2"/>
  <c r="N15" i="2"/>
  <c r="N16" i="2"/>
  <c r="N17" i="2"/>
  <c r="N18" i="2"/>
  <c r="N19" i="2"/>
  <c r="N20" i="2"/>
  <c r="N21" i="2"/>
  <c r="N22" i="2"/>
  <c r="N23" i="2"/>
  <c r="N24" i="2"/>
  <c r="N25" i="2"/>
  <c r="N26" i="2"/>
  <c r="N37" i="2"/>
  <c r="H9" i="2"/>
  <c r="H10" i="2"/>
  <c r="H11" i="2"/>
  <c r="H12" i="2"/>
  <c r="H13" i="2"/>
  <c r="H14" i="2"/>
  <c r="H15" i="2"/>
  <c r="H16" i="2"/>
  <c r="H17" i="2"/>
  <c r="H18" i="2"/>
  <c r="H19" i="2"/>
  <c r="H20" i="2"/>
  <c r="H21" i="2"/>
  <c r="H22" i="2"/>
  <c r="H23" i="2"/>
  <c r="H24" i="2"/>
  <c r="H25" i="2"/>
  <c r="H26" i="2"/>
  <c r="H37" i="2"/>
  <c r="K29" i="21"/>
  <c r="J29" i="21"/>
  <c r="D36" i="1" s="1"/>
  <c r="G29" i="21"/>
  <c r="F29" i="21"/>
  <c r="F28" i="1" s="1"/>
  <c r="D29" i="21"/>
  <c r="D28" i="1" s="1"/>
  <c r="F45" i="1"/>
  <c r="E45" i="1"/>
  <c r="D45" i="1"/>
  <c r="F44" i="1"/>
  <c r="E44" i="1"/>
  <c r="D44" i="1"/>
  <c r="G37" i="1"/>
  <c r="F37" i="1"/>
  <c r="E37" i="1"/>
  <c r="D37" i="1"/>
  <c r="F36" i="1"/>
  <c r="E36" i="1"/>
  <c r="G29" i="1"/>
  <c r="F29" i="1"/>
  <c r="E29" i="1"/>
  <c r="D29" i="1"/>
  <c r="E28" i="1"/>
  <c r="F3" i="5"/>
  <c r="S29" i="22"/>
  <c r="R29" i="22"/>
  <c r="Q29" i="22"/>
  <c r="M29" i="22"/>
  <c r="L29" i="22"/>
  <c r="K29" i="22"/>
  <c r="J29" i="22"/>
  <c r="G29" i="22"/>
  <c r="F29" i="22"/>
  <c r="E29" i="22"/>
  <c r="D29" i="22"/>
  <c r="U28" i="22"/>
  <c r="U27" i="22"/>
  <c r="U19" i="22"/>
  <c r="U18" i="22"/>
  <c r="U17" i="22"/>
  <c r="U16" i="22"/>
  <c r="U15" i="22"/>
  <c r="U14" i="22"/>
  <c r="U13" i="22"/>
  <c r="K3" i="22"/>
  <c r="S29" i="21"/>
  <c r="R29" i="21"/>
  <c r="Q29" i="21"/>
  <c r="M29" i="21"/>
  <c r="L29" i="21"/>
  <c r="E29" i="21"/>
  <c r="U28" i="21"/>
  <c r="U27" i="21"/>
  <c r="K3" i="21"/>
  <c r="T19" i="21" s="1"/>
  <c r="U19" i="21" s="1"/>
  <c r="H29" i="1"/>
  <c r="E46" i="8"/>
  <c r="F46" i="8"/>
  <c r="D46" i="8"/>
  <c r="B8" i="2"/>
  <c r="T38" i="2"/>
  <c r="G43" i="1" s="1"/>
  <c r="S38" i="2"/>
  <c r="F43" i="1" s="1"/>
  <c r="R38" i="2"/>
  <c r="E43" i="1" s="1"/>
  <c r="Q38" i="2"/>
  <c r="D43" i="1" s="1"/>
  <c r="U8" i="2"/>
  <c r="N29" i="21" l="1"/>
  <c r="G36" i="1" s="1"/>
  <c r="H36" i="1" s="1"/>
  <c r="H29" i="21"/>
  <c r="H43" i="1"/>
  <c r="H37" i="1"/>
  <c r="T21" i="21"/>
  <c r="T23" i="21"/>
  <c r="T18" i="21"/>
  <c r="U18" i="21" s="1"/>
  <c r="T17" i="21"/>
  <c r="U17" i="21" s="1"/>
  <c r="T16" i="21"/>
  <c r="U16" i="21" s="1"/>
  <c r="T15" i="21"/>
  <c r="U15" i="21" s="1"/>
  <c r="T20" i="21"/>
  <c r="T22" i="21"/>
  <c r="U38" i="2"/>
  <c r="C22" i="1" l="1"/>
  <c r="F46" i="1"/>
  <c r="E46" i="1"/>
  <c r="D46" i="1"/>
  <c r="G3" i="5" l="1"/>
  <c r="L3" i="22"/>
  <c r="L3" i="21"/>
  <c r="F26" i="5"/>
  <c r="G8" i="5"/>
  <c r="G9" i="5"/>
  <c r="G10" i="5"/>
  <c r="G11" i="5"/>
  <c r="G12" i="5"/>
  <c r="G13" i="5"/>
  <c r="G14" i="5"/>
  <c r="G15" i="5"/>
  <c r="G16" i="5"/>
  <c r="G17" i="5"/>
  <c r="G18" i="5"/>
  <c r="G19" i="5"/>
  <c r="G20" i="5"/>
  <c r="G21" i="5"/>
  <c r="G22" i="5"/>
  <c r="G23" i="5"/>
  <c r="G24" i="5"/>
  <c r="G25" i="5"/>
  <c r="G7" i="5"/>
  <c r="G26" i="5" l="1"/>
  <c r="J38" i="2"/>
  <c r="K38" i="2"/>
  <c r="E35" i="1" s="1"/>
  <c r="E38" i="1" s="1"/>
  <c r="L38" i="2"/>
  <c r="F35" i="1" s="1"/>
  <c r="F38" i="1" s="1"/>
  <c r="M38" i="2"/>
  <c r="F27" i="5" s="1"/>
  <c r="D30" i="1"/>
  <c r="E38" i="2"/>
  <c r="E27" i="1" s="1"/>
  <c r="E30" i="1" s="1"/>
  <c r="F38" i="2"/>
  <c r="F27" i="1" s="1"/>
  <c r="F30" i="1" s="1"/>
  <c r="D35" i="1" l="1"/>
  <c r="D38" i="1" s="1"/>
  <c r="G27" i="1"/>
  <c r="H27" i="1" s="1"/>
  <c r="G28" i="1"/>
  <c r="H28" i="1" s="1"/>
  <c r="G35" i="1"/>
  <c r="G30" i="1" l="1"/>
  <c r="H35" i="1"/>
  <c r="G38" i="1"/>
  <c r="H30" i="1"/>
  <c r="E26" i="5"/>
  <c r="E27" i="5" s="1"/>
  <c r="D26" i="5"/>
  <c r="D27" i="5" s="1"/>
  <c r="C26" i="5"/>
  <c r="C27" i="5" s="1"/>
  <c r="H8" i="2"/>
  <c r="N8" i="2"/>
  <c r="K3" i="2"/>
  <c r="P20" i="2" l="1"/>
  <c r="P28" i="2"/>
  <c r="I20" i="2"/>
  <c r="I28" i="2"/>
  <c r="C19" i="2"/>
  <c r="C27" i="2"/>
  <c r="I23" i="2"/>
  <c r="I31" i="2"/>
  <c r="C24" i="2"/>
  <c r="I18" i="2"/>
  <c r="C17" i="2"/>
  <c r="I27" i="2"/>
  <c r="P21" i="2"/>
  <c r="P29" i="2"/>
  <c r="I21" i="2"/>
  <c r="I29" i="2"/>
  <c r="C20" i="2"/>
  <c r="C28" i="2"/>
  <c r="P23" i="2"/>
  <c r="C22" i="2"/>
  <c r="P26" i="2"/>
  <c r="P27" i="2"/>
  <c r="C26" i="2"/>
  <c r="P22" i="2"/>
  <c r="P30" i="2"/>
  <c r="I22" i="2"/>
  <c r="I30" i="2"/>
  <c r="C21" i="2"/>
  <c r="C29" i="2"/>
  <c r="P31" i="2"/>
  <c r="C30" i="2"/>
  <c r="C32" i="2"/>
  <c r="P18" i="2"/>
  <c r="P19" i="2"/>
  <c r="C18" i="2"/>
  <c r="P24" i="2"/>
  <c r="P32" i="2"/>
  <c r="I24" i="2"/>
  <c r="I32" i="2"/>
  <c r="C23" i="2"/>
  <c r="C31" i="2"/>
  <c r="P25" i="2"/>
  <c r="P33" i="2"/>
  <c r="I25" i="2"/>
  <c r="C16" i="2"/>
  <c r="I26" i="2"/>
  <c r="C25" i="2"/>
  <c r="I19" i="2"/>
  <c r="P8" i="22"/>
  <c r="C11" i="22"/>
  <c r="C9" i="22"/>
  <c r="I8" i="21"/>
  <c r="P10" i="21"/>
  <c r="T10" i="21" s="1"/>
  <c r="U10" i="21" s="1"/>
  <c r="I11" i="21"/>
  <c r="P12" i="21"/>
  <c r="T12" i="21" s="1"/>
  <c r="U12" i="21" s="1"/>
  <c r="P13" i="21"/>
  <c r="T13" i="21" s="1"/>
  <c r="U13" i="21" s="1"/>
  <c r="P9" i="21"/>
  <c r="T9" i="21" s="1"/>
  <c r="U9" i="21" s="1"/>
  <c r="C8" i="21"/>
  <c r="C9" i="21"/>
  <c r="I13" i="21"/>
  <c r="I9" i="21"/>
  <c r="P11" i="22"/>
  <c r="T11" i="22" s="1"/>
  <c r="U11" i="22" s="1"/>
  <c r="I12" i="22"/>
  <c r="C11" i="21"/>
  <c r="P8" i="21"/>
  <c r="P10" i="22"/>
  <c r="T10" i="22" s="1"/>
  <c r="U10" i="22" s="1"/>
  <c r="C12" i="22"/>
  <c r="C12" i="21"/>
  <c r="C10" i="22"/>
  <c r="P9" i="22"/>
  <c r="T9" i="22" s="1"/>
  <c r="U9" i="22" s="1"/>
  <c r="I11" i="22"/>
  <c r="P11" i="21"/>
  <c r="T11" i="21" s="1"/>
  <c r="U11" i="21" s="1"/>
  <c r="P12" i="22"/>
  <c r="T12" i="22" s="1"/>
  <c r="U12" i="22" s="1"/>
  <c r="C10" i="21"/>
  <c r="I10" i="21"/>
  <c r="C8" i="22"/>
  <c r="I12" i="21"/>
  <c r="C13" i="21"/>
  <c r="I8" i="22"/>
  <c r="I10" i="22"/>
  <c r="I9" i="22"/>
  <c r="P14" i="21"/>
  <c r="T14" i="21" s="1"/>
  <c r="U14" i="21" s="1"/>
  <c r="I11" i="2"/>
  <c r="I12" i="2"/>
  <c r="I13" i="2"/>
  <c r="I14" i="2"/>
  <c r="I15" i="2"/>
  <c r="I16" i="2"/>
  <c r="I9" i="2"/>
  <c r="I17" i="2"/>
  <c r="I10" i="2"/>
  <c r="I8" i="2"/>
  <c r="C8" i="2"/>
  <c r="P11" i="2"/>
  <c r="P12" i="2"/>
  <c r="P13" i="2"/>
  <c r="P14" i="2"/>
  <c r="P15" i="2"/>
  <c r="P16" i="2"/>
  <c r="P8" i="2"/>
  <c r="P9" i="2"/>
  <c r="P17" i="2"/>
  <c r="P10" i="2"/>
  <c r="H38" i="1"/>
  <c r="C9" i="2"/>
  <c r="C10" i="2"/>
  <c r="C13" i="2"/>
  <c r="C11" i="2"/>
  <c r="C12" i="2"/>
  <c r="C14" i="2"/>
  <c r="C15" i="2"/>
  <c r="N38" i="2"/>
  <c r="H38" i="2"/>
  <c r="I29" i="22" l="1"/>
  <c r="C37" i="1" s="1"/>
  <c r="I37" i="1" s="1"/>
  <c r="C38" i="2"/>
  <c r="C29" i="22"/>
  <c r="C29" i="1" s="1"/>
  <c r="I29" i="21"/>
  <c r="C36" i="1" s="1"/>
  <c r="I36" i="1" s="1"/>
  <c r="I38" i="2"/>
  <c r="C29" i="21"/>
  <c r="C28" i="1" s="1"/>
  <c r="T8" i="21"/>
  <c r="P29" i="21"/>
  <c r="C44" i="1" s="1"/>
  <c r="T8" i="22"/>
  <c r="P29" i="22"/>
  <c r="C45" i="1" s="1"/>
  <c r="P38" i="2"/>
  <c r="C43" i="1" s="1"/>
  <c r="U8" i="21" l="1"/>
  <c r="U29" i="21" s="1"/>
  <c r="T29" i="21"/>
  <c r="G44" i="1" s="1"/>
  <c r="U8" i="22"/>
  <c r="U29" i="22" s="1"/>
  <c r="T29" i="22"/>
  <c r="G45" i="1" s="1"/>
  <c r="H45" i="1" s="1"/>
  <c r="I45" i="1" s="1"/>
  <c r="I43" i="1"/>
  <c r="C46" i="1"/>
  <c r="L3" i="2"/>
  <c r="H44" i="1" l="1"/>
  <c r="G46" i="1"/>
  <c r="C35" i="1"/>
  <c r="I28" i="1"/>
  <c r="I29" i="1"/>
  <c r="H46" i="1" l="1"/>
  <c r="I47" i="1" s="1"/>
  <c r="I44" i="1"/>
  <c r="I46" i="1" s="1"/>
  <c r="C38" i="1"/>
  <c r="I39" i="1" s="1"/>
  <c r="I35" i="1"/>
  <c r="I38" i="1" s="1"/>
  <c r="C27" i="1" l="1"/>
  <c r="C30" i="1" l="1"/>
  <c r="I31" i="1" s="1"/>
  <c r="I27" i="1"/>
  <c r="I30" i="1" s="1"/>
</calcChain>
</file>

<file path=xl/sharedStrings.xml><?xml version="1.0" encoding="utf-8"?>
<sst xmlns="http://schemas.openxmlformats.org/spreadsheetml/2006/main" count="232" uniqueCount="112">
  <si>
    <t>TFRI - MARATHON OF HOPE CANCER CENTRES NETWORK</t>
  </si>
  <si>
    <t>Quarter</t>
  </si>
  <si>
    <t>Date Range</t>
  </si>
  <si>
    <t>Total Expenditures for this period</t>
  </si>
  <si>
    <t>Date</t>
  </si>
  <si>
    <t>TOTAL</t>
  </si>
  <si>
    <t>SIGNATURES</t>
  </si>
  <si>
    <t>Institution Financial Officer</t>
  </si>
  <si>
    <t>BUDGET HC</t>
  </si>
  <si>
    <t>BUDGET CASH MATCH</t>
  </si>
  <si>
    <t>EXPENDITURES INCURRED</t>
  </si>
  <si>
    <t>SELECT QUARTER FROM DROP DOWN</t>
  </si>
  <si>
    <t>INSTRUCTIONS FOR COMPLETION</t>
  </si>
  <si>
    <t>CASH MATCH  SPENT
Q1</t>
  </si>
  <si>
    <t>CASH MATCH  SPENT
Q2</t>
  </si>
  <si>
    <t>CASH MATCH  SPENT
Q3</t>
  </si>
  <si>
    <t>CASH MATCH  SPENT
Q4</t>
  </si>
  <si>
    <t>I hereby certify that the above statement is correct; that the expenditures conform to the general terms and conditions of the Agreement with TFRI, and were for the purpose for which the funding was provided.</t>
  </si>
  <si>
    <t>I hereby certify that the expenditures summarized above were incurred, and paid wholly on behalf of the awardees, and that supporting documentation will be available for audit purposes.</t>
  </si>
  <si>
    <t>E)</t>
  </si>
  <si>
    <t>F)</t>
  </si>
  <si>
    <t>G)</t>
  </si>
  <si>
    <t>H)</t>
  </si>
  <si>
    <t>I)</t>
  </si>
  <si>
    <t>J)</t>
  </si>
  <si>
    <t>K)</t>
  </si>
  <si>
    <r>
      <t xml:space="preserve">WORKSHEET # 
SUPPORTED 
</t>
    </r>
    <r>
      <rPr>
        <i/>
        <sz val="11"/>
        <color theme="0"/>
        <rFont val="Arial"/>
        <family val="2"/>
      </rPr>
      <t>(1, 2, 3 etc.)</t>
    </r>
  </si>
  <si>
    <t>OVERVIEW:</t>
  </si>
  <si>
    <t>YEAR-TO-DATE PROJECT FINANCIAL SUMMARY</t>
  </si>
  <si>
    <t>Total Expenditures YTD</t>
  </si>
  <si>
    <t>Name</t>
  </si>
  <si>
    <t>Institution Lead</t>
  </si>
  <si>
    <t>ACTUAL
HC Q1</t>
  </si>
  <si>
    <t>ACTUAL
MATCH Q1</t>
  </si>
  <si>
    <t>ACTUAL
HC Q2</t>
  </si>
  <si>
    <t>ACTUAL
HC Q3</t>
  </si>
  <si>
    <t>ACTUAL
HC Q4</t>
  </si>
  <si>
    <t>ACTUAL
HC TOTAL</t>
  </si>
  <si>
    <t>ACTUAL
MATCH Q2</t>
  </si>
  <si>
    <t>ACTUAL
MATCH Q3</t>
  </si>
  <si>
    <t>ACTUAL
MATCH Q4</t>
  </si>
  <si>
    <t>ACTUAL
MATCH TOTAL</t>
  </si>
  <si>
    <t>TOTAL CASH MATCH SPENT</t>
  </si>
  <si>
    <t>INSTITUTION:</t>
  </si>
  <si>
    <t>FINANCE OFFICER NAME &amp; EMAIL:</t>
  </si>
  <si>
    <t>PROJECT MANAGER NAME &amp; EMAIL:</t>
  </si>
  <si>
    <t>Expanding the Cohort</t>
  </si>
  <si>
    <t>Access &amp; Equity</t>
  </si>
  <si>
    <t>Research &amp; Training</t>
  </si>
  <si>
    <t>(1) Expanding the Cohort</t>
  </si>
  <si>
    <t>(2) Access &amp; Equity</t>
  </si>
  <si>
    <t>% Spent</t>
  </si>
  <si>
    <t>Q1 2027</t>
  </si>
  <si>
    <t>Q2 2027</t>
  </si>
  <si>
    <t>Q3 2027</t>
  </si>
  <si>
    <t>Q4 2027</t>
  </si>
  <si>
    <t>Apr 1 - Jun 30 2026</t>
  </si>
  <si>
    <t>Jul 1 - Sep 30 2026</t>
  </si>
  <si>
    <t>Oct 1 - Dec 31 2026</t>
  </si>
  <si>
    <t>Jan 1 - Mar 31 2027</t>
  </si>
  <si>
    <t>AWARD START DATE:</t>
  </si>
  <si>
    <t>AWARD END DATE:</t>
  </si>
  <si>
    <t>BUDGET  YTD</t>
  </si>
  <si>
    <t>Q1</t>
  </si>
  <si>
    <t>Q2</t>
  </si>
  <si>
    <t>Q3</t>
  </si>
  <si>
    <t>Q4</t>
  </si>
  <si>
    <t>BALANCE REMAINING</t>
  </si>
  <si>
    <t>MOH AWARD TYPE:</t>
  </si>
  <si>
    <t>Health Canada &amp; Institutional Match</t>
  </si>
  <si>
    <t>TFRI/TFF Match</t>
  </si>
  <si>
    <t>A: HEALTH CANADA SPENDING SUMMARY</t>
  </si>
  <si>
    <t>B: INSTITUTIONAL MATCH SPENDING SUMMARY</t>
  </si>
  <si>
    <t>EXPANDING THE COHORT</t>
  </si>
  <si>
    <t>ACCESS &amp; EQUITY</t>
  </si>
  <si>
    <t>RESEARCH &amp; TRAINING</t>
  </si>
  <si>
    <t>BUDGET LINE ITEM</t>
  </si>
  <si>
    <r>
      <t xml:space="preserve">SOURCE OF 
MATCH
</t>
    </r>
    <r>
      <rPr>
        <i/>
        <sz val="10"/>
        <rFont val="Arial"/>
        <family val="2"/>
      </rPr>
      <t>(A, B, C etc. from Matching Cash tab)</t>
    </r>
  </si>
  <si>
    <t>Category</t>
  </si>
  <si>
    <t>Budget Line Item</t>
  </si>
  <si>
    <t>Cohort</t>
  </si>
  <si>
    <t>Annual Award Budget - HC</t>
  </si>
  <si>
    <t>Annual Award Budget - Institutional Match</t>
  </si>
  <si>
    <t>Annual Award Budget - TFRI/TFF Match</t>
  </si>
  <si>
    <t>Infrastructure</t>
  </si>
  <si>
    <t>Secretariat</t>
  </si>
  <si>
    <t>Combined (Formula)</t>
  </si>
  <si>
    <t>(3) Research &amp; Training</t>
  </si>
  <si>
    <t xml:space="preserve">SOURCES OF 
MATCHING FUNDS </t>
  </si>
  <si>
    <t>SOURCE OF MATCHING CASH</t>
  </si>
  <si>
    <t>Total cash match listed above = sum of cash match reported on all previous tabs?</t>
  </si>
  <si>
    <t>MOHCCN NETWORK RPGA #:</t>
  </si>
  <si>
    <t>C: TFF MATCH SPENDING SUMMARY</t>
  </si>
  <si>
    <t>BUDGET TFF MATCH</t>
  </si>
  <si>
    <t>ACTUAL TFF
MATCH Q1</t>
  </si>
  <si>
    <t>ACTUAL TFF
MATCH Q2</t>
  </si>
  <si>
    <t>ACTUAL TFF
MATCH Q3</t>
  </si>
  <si>
    <t>ACTUAL TFF
MATCH Q4</t>
  </si>
  <si>
    <t>ACTUAL TFF
MATCH TOTAL</t>
  </si>
  <si>
    <t>TFF NOA # (if applicable):</t>
  </si>
  <si>
    <t>Research Training</t>
  </si>
  <si>
    <t>INSERT MORE LINES HERE</t>
  </si>
  <si>
    <t>4. Tab "YTD SUMMARY" will auto-populate based on data in tabs (1) through (3). Please have the Institution Lead and Institution Financial Officer digitally sign and date the report prior to submission.</t>
  </si>
  <si>
    <t>1. Start on tab "YTD SUMMARY"
a) MOHCCN Network RPGA #, TFF NOA # (if applicable), MOH Award Type (dropdown), Institution, Project Manager Name &amp; Email, Finance Officer Name &amp; Email, Award Start Date, and Award End Date
b) Select the correct quarter from the the drop down menu. This will pre-populate all budget amounts.</t>
  </si>
  <si>
    <t>Summary sections below will auto-populated based on completed tabs (1) through (3)</t>
  </si>
  <si>
    <t>2. Enter eligible expenses for the relevant quarter as approved in your budget in the appropriate expenditure tabs (1 through 3). Ensure amounts are LESS rebateable taxes. For a list of eligible expenditures, refer to the file "Eligible Expenditures for MOHCCN supported Projects and Centres." Enter amounts spent under both Health Canada funding and matched funding as well as TFF funding (if applicable). For matched funds, indicate the source of the match next to each line item by providing the letter reference (A, B, C, etc.) that corresponds to the matching cash source in tab "Matching Cash."</t>
  </si>
  <si>
    <t xml:space="preserve">3. In Tab Matching Cash, list all sources of matched funding received, and amounts spent. For the column "Worksheet Supported," enter the tab reference where these matched funds were spent ((1) through (3)). The total of the Matching Cash tab must match the sum of all matched expenditures reported on tabs (1) through (3). </t>
  </si>
  <si>
    <r>
      <t xml:space="preserve">This annual template is used to report quarterly expenditures under Marathon of Hope Cancer Centres Network (MOHCCN) Research Project Grant Agreements and Notices of Award. Each separate RPGA/NOA will have its own budget, and therefore will require a separate completed template. If there is a TFF-funded matching NOA related to this RPGA, it can also be reported on this template at the same time as RPGA reporting. If the award is a TFF-funding matching NOA </t>
    </r>
    <r>
      <rPr>
        <u/>
        <sz val="10"/>
        <rFont val="Arial"/>
        <family val="2"/>
      </rPr>
      <t>without</t>
    </r>
    <r>
      <rPr>
        <sz val="10"/>
        <rFont val="Arial"/>
        <family val="2"/>
      </rPr>
      <t xml:space="preserve"> a related RPGA, this template should also be used, by only filling out the "TFF Match" columns.
The same annual template can be used for all quarters of a fiscal year. The cumulative total of all four quarters will indicate total expenditures under a project for a fiscal year. If an adjustment needs to be made to a prior period, please include it in the CURRENT period and do not adjust prior period numbers. 
Budgets for RPGAs/NOAs are approved on an annual basis, and are imported into this template once approved. For simplicity of budgeting, these annual amounts are divided into four equal quarterly budgets. We recognize this simplification may not be reflective of actual timing of sequencing costs or other expenditures incurred. For significant budget-to-actual variances as a result of timing of sequencing, please explain in the notes section on the relevant reporting line(s).</t>
    </r>
  </si>
  <si>
    <t>A)</t>
  </si>
  <si>
    <t xml:space="preserve">B) </t>
  </si>
  <si>
    <t>C)</t>
  </si>
  <si>
    <t xml:space="preser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</si>
</sst>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44" formatCode="_-&quot;$&quot;* #,##0.00_-;\-&quot;$&quot;* #,##0.00_-;_-&quot;$&quot;* &quot;-&quot;??_-;_-@_-"/>
    <numFmt numFmtId="43" formatCode="_-* #,##0.00_-;\-* #,##0.00_-;_-* &quot;-&quot;??_-;_-@_-"/>
    <numFmt numFmtId="164" formatCode="_(&quot;$&quot;* #,##0.00_);_(&quot;$&quot;* \(#,##0.00\);_(&quot;$&quot;* &quot;-&quot;??_);_(@_)"/>
    <numFmt numFmtId="165" formatCode="_-* #,##0_-;\-* #,##0_-;_-* &quot;-&quot;??_-;_-@_-"/>
    <numFmt numFmtId="166" formatCode="[$-F800]dddd\,\ mmmm\ dd\,\ yyyy"/>
  </numFmts>
  <fonts count="34" x14ac:knownFonts="1">
    <font>
      <sz val="11"/>
      <color theme="1"/>
      <name val="Calibri"/>
      <family val="2"/>
      <scheme val="minor"/>
    </font>
    <font>
      <sz val="10"/>
      <name val="Arial"/>
      <family val="2"/>
    </font>
    <font>
      <sz val="10"/>
      <name val="Arial"/>
      <family val="2"/>
    </font>
    <font>
      <i/>
      <sz val="10"/>
      <name val="Arial"/>
      <family val="2"/>
    </font>
    <font>
      <sz val="11"/>
      <color theme="1"/>
      <name val="Calibri"/>
      <family val="2"/>
      <scheme val="minor"/>
    </font>
    <font>
      <sz val="11"/>
      <color rgb="FF006100"/>
      <name val="Calibri"/>
      <family val="2"/>
      <scheme val="minor"/>
    </font>
    <font>
      <sz val="11"/>
      <color theme="1"/>
      <name val="Arial"/>
      <family val="2"/>
    </font>
    <font>
      <b/>
      <sz val="11"/>
      <color rgb="FF002E52"/>
      <name val="Arial"/>
      <family val="2"/>
    </font>
    <font>
      <b/>
      <sz val="10"/>
      <name val="Arial"/>
      <family val="2"/>
    </font>
    <font>
      <sz val="11"/>
      <color rgb="FF002E52"/>
      <name val="Arial"/>
      <family val="2"/>
    </font>
    <font>
      <b/>
      <sz val="11"/>
      <name val="Arial"/>
      <family val="2"/>
    </font>
    <font>
      <sz val="11"/>
      <name val="Arial"/>
      <family val="2"/>
    </font>
    <font>
      <sz val="10"/>
      <color rgb="FF002E52"/>
      <name val="Arial"/>
      <family val="2"/>
    </font>
    <font>
      <b/>
      <sz val="10"/>
      <color theme="0"/>
      <name val="Arial"/>
      <family val="2"/>
    </font>
    <font>
      <sz val="10"/>
      <color theme="0"/>
      <name val="Arial"/>
      <family val="2"/>
    </font>
    <font>
      <sz val="8"/>
      <color rgb="FF002E52"/>
      <name val="Arial"/>
      <family val="2"/>
    </font>
    <font>
      <sz val="9"/>
      <name val="Arial"/>
      <family val="2"/>
    </font>
    <font>
      <b/>
      <sz val="11"/>
      <color theme="0"/>
      <name val="Arial"/>
      <family val="2"/>
    </font>
    <font>
      <sz val="10"/>
      <color rgb="FFFF0000"/>
      <name val="Arial"/>
      <family val="2"/>
    </font>
    <font>
      <b/>
      <sz val="9"/>
      <color rgb="FFFF0000"/>
      <name val="Arial"/>
      <family val="2"/>
    </font>
    <font>
      <sz val="11"/>
      <color rgb="FF006100"/>
      <name val="Arial"/>
      <family val="2"/>
    </font>
    <font>
      <i/>
      <sz val="11"/>
      <color theme="0"/>
      <name val="Arial"/>
      <family val="2"/>
    </font>
    <font>
      <b/>
      <i/>
      <sz val="10"/>
      <name val="Arial"/>
      <family val="2"/>
    </font>
    <font>
      <b/>
      <sz val="14"/>
      <color rgb="FF002E52"/>
      <name val="Arial"/>
      <family val="2"/>
    </font>
    <font>
      <sz val="8"/>
      <name val="Calibri"/>
      <family val="2"/>
      <scheme val="minor"/>
    </font>
    <font>
      <i/>
      <sz val="11"/>
      <name val="Arial"/>
      <family val="2"/>
    </font>
    <font>
      <sz val="24"/>
      <color rgb="FF002E52"/>
      <name val="Terry"/>
      <family val="2"/>
    </font>
    <font>
      <sz val="24"/>
      <name val="Terry"/>
      <family val="2"/>
    </font>
    <font>
      <sz val="28"/>
      <color rgb="FF002E52"/>
      <name val="Terry"/>
      <family val="2"/>
    </font>
    <font>
      <sz val="28"/>
      <name val="Terry"/>
      <family val="2"/>
    </font>
    <font>
      <sz val="11"/>
      <color rgb="FFFF0000"/>
      <name val="Arial"/>
      <family val="2"/>
    </font>
    <font>
      <sz val="16"/>
      <name val="Terry"/>
      <family val="2"/>
    </font>
    <font>
      <i/>
      <sz val="11"/>
      <color theme="1"/>
      <name val="Arial"/>
      <family val="2"/>
    </font>
    <font>
      <u/>
      <sz val="10"/>
      <name val="Arial"/>
      <family val="2"/>
    </font>
  </fonts>
  <fills count="12">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002E52"/>
        <bgColor auto="1"/>
      </patternFill>
    </fill>
    <fill>
      <patternFill patternType="solid">
        <fgColor rgb="FFC6EFCE"/>
      </patternFill>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bgColor indexed="64"/>
      </patternFill>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s>
  <cellStyleXfs count="10">
    <xf numFmtId="0" fontId="0" fillId="0" borderId="0"/>
    <xf numFmtId="0" fontId="1" fillId="0" borderId="0"/>
    <xf numFmtId="164" fontId="2"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5" fillId="6" borderId="0" applyNumberFormat="0" applyBorder="0" applyAlignment="0" applyProtection="0"/>
    <xf numFmtId="0" fontId="2" fillId="0" borderId="0"/>
    <xf numFmtId="0" fontId="2" fillId="0" borderId="0"/>
    <xf numFmtId="0" fontId="1" fillId="0" borderId="0"/>
    <xf numFmtId="0" fontId="1" fillId="0" borderId="0"/>
  </cellStyleXfs>
  <cellXfs count="214">
    <xf numFmtId="0" fontId="0" fillId="0" borderId="0" xfId="0"/>
    <xf numFmtId="0" fontId="1" fillId="0" borderId="0" xfId="1"/>
    <xf numFmtId="0" fontId="2" fillId="0" borderId="0" xfId="0" applyFont="1" applyProtection="1">
      <protection locked="0"/>
    </xf>
    <xf numFmtId="0" fontId="2" fillId="0" borderId="0" xfId="1" applyFont="1"/>
    <xf numFmtId="0" fontId="12" fillId="0" borderId="0" xfId="0" applyFont="1" applyProtection="1">
      <protection locked="0"/>
    </xf>
    <xf numFmtId="14" fontId="9" fillId="0" borderId="5" xfId="0" applyNumberFormat="1" applyFont="1" applyBorder="1" applyAlignment="1" applyProtection="1">
      <alignment horizontal="center"/>
      <protection locked="0"/>
    </xf>
    <xf numFmtId="43" fontId="2" fillId="0" borderId="0" xfId="3" applyFont="1" applyProtection="1">
      <protection locked="0"/>
    </xf>
    <xf numFmtId="0" fontId="13" fillId="5" borderId="0" xfId="0" applyFont="1" applyFill="1" applyAlignment="1" applyProtection="1">
      <alignment vertical="center"/>
      <protection locked="0"/>
    </xf>
    <xf numFmtId="0" fontId="14" fillId="5" borderId="0" xfId="0" applyFont="1" applyFill="1" applyAlignment="1" applyProtection="1">
      <alignment vertical="center"/>
      <protection locked="0"/>
    </xf>
    <xf numFmtId="0" fontId="15" fillId="7" borderId="0" xfId="0" applyFont="1" applyFill="1" applyProtection="1">
      <protection locked="0"/>
    </xf>
    <xf numFmtId="0" fontId="12" fillId="7" borderId="0" xfId="0" applyFont="1" applyFill="1" applyProtection="1">
      <protection locked="0"/>
    </xf>
    <xf numFmtId="0" fontId="12" fillId="7" borderId="9" xfId="0" applyFont="1" applyFill="1" applyBorder="1" applyProtection="1">
      <protection locked="0"/>
    </xf>
    <xf numFmtId="0" fontId="12" fillId="7" borderId="0" xfId="0" applyFont="1" applyFill="1" applyAlignment="1" applyProtection="1">
      <alignment horizontal="center"/>
      <protection locked="0"/>
    </xf>
    <xf numFmtId="0" fontId="12" fillId="7" borderId="9" xfId="0" applyFont="1" applyFill="1" applyBorder="1" applyAlignment="1" applyProtection="1">
      <alignment horizontal="center"/>
      <protection locked="0"/>
    </xf>
    <xf numFmtId="0" fontId="12" fillId="7" borderId="6" xfId="0" applyFont="1" applyFill="1" applyBorder="1" applyProtection="1">
      <protection locked="0"/>
    </xf>
    <xf numFmtId="0" fontId="12" fillId="7" borderId="4" xfId="0" applyFont="1" applyFill="1" applyBorder="1" applyProtection="1">
      <protection locked="0"/>
    </xf>
    <xf numFmtId="0" fontId="12" fillId="7" borderId="7" xfId="0" applyFont="1" applyFill="1" applyBorder="1" applyProtection="1">
      <protection locked="0"/>
    </xf>
    <xf numFmtId="0" fontId="6" fillId="0" borderId="0" xfId="0" applyFont="1" applyProtection="1">
      <protection locked="0"/>
    </xf>
    <xf numFmtId="0" fontId="6" fillId="7" borderId="12" xfId="0" applyFont="1" applyFill="1" applyBorder="1" applyProtection="1">
      <protection locked="0"/>
    </xf>
    <xf numFmtId="0" fontId="6" fillId="7" borderId="0" xfId="0" applyFont="1" applyFill="1" applyProtection="1">
      <protection locked="0"/>
    </xf>
    <xf numFmtId="0" fontId="6" fillId="7" borderId="10" xfId="0" applyFont="1" applyFill="1" applyBorder="1" applyProtection="1">
      <protection locked="0"/>
    </xf>
    <xf numFmtId="0" fontId="13" fillId="5" borderId="1" xfId="0" applyFont="1" applyFill="1" applyBorder="1" applyAlignment="1">
      <alignment horizontal="center" vertical="center"/>
    </xf>
    <xf numFmtId="0" fontId="13" fillId="5" borderId="2" xfId="0" applyFont="1" applyFill="1" applyBorder="1" applyAlignment="1">
      <alignment horizontal="center" vertical="center" wrapText="1"/>
    </xf>
    <xf numFmtId="0" fontId="11" fillId="0" borderId="1" xfId="0" applyFont="1" applyBorder="1" applyAlignment="1">
      <alignment horizontal="left" vertical="center"/>
    </xf>
    <xf numFmtId="165" fontId="11" fillId="0" borderId="1" xfId="3" applyNumberFormat="1" applyFont="1" applyBorder="1" applyAlignment="1" applyProtection="1">
      <alignment horizontal="left" vertical="center"/>
    </xf>
    <xf numFmtId="0" fontId="7" fillId="4" borderId="5" xfId="0" applyFont="1" applyFill="1" applyBorder="1" applyAlignment="1">
      <alignment vertical="center"/>
    </xf>
    <xf numFmtId="0" fontId="2" fillId="0" borderId="0" xfId="1" applyFont="1" applyProtection="1">
      <protection locked="0"/>
    </xf>
    <xf numFmtId="0" fontId="2" fillId="0" borderId="0" xfId="1" applyFont="1" applyAlignment="1" applyProtection="1">
      <alignment vertical="center" wrapText="1"/>
      <protection locked="0"/>
    </xf>
    <xf numFmtId="0" fontId="13" fillId="5" borderId="3" xfId="1" applyFont="1" applyFill="1" applyBorder="1" applyAlignment="1" applyProtection="1">
      <alignment horizontal="center" vertical="center" wrapText="1"/>
      <protection locked="0"/>
    </xf>
    <xf numFmtId="165" fontId="9" fillId="0" borderId="5" xfId="3" applyNumberFormat="1" applyFont="1" applyFill="1" applyBorder="1" applyAlignment="1" applyProtection="1">
      <alignment horizontal="right"/>
      <protection locked="0"/>
    </xf>
    <xf numFmtId="165" fontId="9" fillId="0" borderId="1" xfId="3" applyNumberFormat="1" applyFont="1" applyFill="1" applyBorder="1" applyAlignment="1" applyProtection="1">
      <alignment horizontal="right"/>
      <protection locked="0"/>
    </xf>
    <xf numFmtId="165" fontId="9" fillId="0" borderId="5" xfId="3" applyNumberFormat="1" applyFont="1" applyFill="1" applyBorder="1" applyProtection="1">
      <protection locked="0"/>
    </xf>
    <xf numFmtId="0" fontId="2" fillId="0" borderId="0" xfId="1" applyFont="1" applyAlignment="1" applyProtection="1">
      <alignment vertical="center"/>
      <protection locked="0"/>
    </xf>
    <xf numFmtId="0" fontId="9" fillId="0" borderId="5" xfId="1" applyFont="1" applyBorder="1" applyAlignment="1" applyProtection="1">
      <alignment horizontal="center"/>
      <protection locked="0"/>
    </xf>
    <xf numFmtId="0" fontId="12" fillId="0" borderId="0" xfId="1" applyFont="1" applyProtection="1">
      <protection locked="0"/>
    </xf>
    <xf numFmtId="43" fontId="12" fillId="0" borderId="0" xfId="3" applyFont="1" applyProtection="1">
      <protection locked="0"/>
    </xf>
    <xf numFmtId="165" fontId="12" fillId="0" borderId="0" xfId="3" applyNumberFormat="1" applyFont="1" applyProtection="1">
      <protection locked="0"/>
    </xf>
    <xf numFmtId="0" fontId="16" fillId="0" borderId="0" xfId="1" applyFont="1" applyAlignment="1" applyProtection="1">
      <alignment horizontal="left" vertical="top" wrapText="1"/>
      <protection locked="0"/>
    </xf>
    <xf numFmtId="43" fontId="16" fillId="0" borderId="0" xfId="3" applyFont="1" applyAlignment="1" applyProtection="1">
      <alignment horizontal="left" vertical="top" wrapText="1"/>
      <protection locked="0"/>
    </xf>
    <xf numFmtId="0" fontId="3" fillId="0" borderId="0" xfId="1" applyFont="1" applyProtection="1">
      <protection locked="0"/>
    </xf>
    <xf numFmtId="0" fontId="13" fillId="5" borderId="1" xfId="0" applyFont="1" applyFill="1" applyBorder="1" applyAlignment="1">
      <alignment horizontal="center" vertical="center" wrapText="1"/>
    </xf>
    <xf numFmtId="0" fontId="11" fillId="0" borderId="1" xfId="1" applyFont="1" applyBorder="1" applyAlignment="1">
      <alignment horizontal="left" wrapText="1"/>
    </xf>
    <xf numFmtId="0" fontId="7" fillId="0" borderId="1" xfId="1" applyFont="1" applyBorder="1"/>
    <xf numFmtId="165" fontId="9" fillId="0" borderId="1" xfId="3" applyNumberFormat="1" applyFont="1" applyFill="1" applyBorder="1" applyAlignment="1" applyProtection="1">
      <alignment horizontal="right"/>
    </xf>
    <xf numFmtId="43" fontId="2" fillId="0" borderId="0" xfId="3" applyFont="1" applyProtection="1"/>
    <xf numFmtId="0" fontId="2" fillId="0" borderId="0" xfId="0" applyFont="1"/>
    <xf numFmtId="0" fontId="6" fillId="0" borderId="0" xfId="0" applyFont="1"/>
    <xf numFmtId="0" fontId="9" fillId="0" borderId="0" xfId="0" applyFont="1" applyAlignment="1">
      <alignment horizontal="center"/>
    </xf>
    <xf numFmtId="14" fontId="9" fillId="0" borderId="0" xfId="0" applyNumberFormat="1" applyFont="1" applyAlignment="1">
      <alignment horizontal="center"/>
    </xf>
    <xf numFmtId="0" fontId="7" fillId="4" borderId="5" xfId="0" applyFont="1" applyFill="1" applyBorder="1" applyAlignment="1">
      <alignment horizontal="center"/>
    </xf>
    <xf numFmtId="0" fontId="7" fillId="4" borderId="1" xfId="0" applyFont="1" applyFill="1" applyBorder="1" applyAlignment="1">
      <alignment horizontal="center"/>
    </xf>
    <xf numFmtId="14" fontId="9" fillId="0" borderId="5" xfId="0" applyNumberFormat="1" applyFont="1" applyBorder="1" applyAlignment="1">
      <alignment horizontal="center"/>
    </xf>
    <xf numFmtId="0" fontId="9" fillId="7" borderId="0" xfId="0" applyFont="1" applyFill="1" applyAlignment="1">
      <alignment horizontal="center"/>
    </xf>
    <xf numFmtId="0" fontId="17" fillId="5" borderId="3" xfId="1" applyFont="1" applyFill="1" applyBorder="1" applyAlignment="1" applyProtection="1">
      <alignment horizontal="center" vertical="center" wrapText="1"/>
      <protection locked="0"/>
    </xf>
    <xf numFmtId="0" fontId="11" fillId="0" borderId="1" xfId="1" applyFont="1" applyBorder="1" applyAlignment="1" applyProtection="1">
      <alignment horizontal="left"/>
      <protection locked="0"/>
    </xf>
    <xf numFmtId="165" fontId="9" fillId="0" borderId="5" xfId="3" applyNumberFormat="1" applyFont="1" applyBorder="1" applyAlignment="1" applyProtection="1">
      <alignment horizontal="right"/>
      <protection locked="0"/>
    </xf>
    <xf numFmtId="165" fontId="9" fillId="0" borderId="5" xfId="3" applyNumberFormat="1" applyFont="1" applyBorder="1" applyProtection="1">
      <protection locked="0"/>
    </xf>
    <xf numFmtId="49" fontId="9" fillId="0" borderId="5" xfId="1" applyNumberFormat="1" applyFont="1" applyBorder="1" applyAlignment="1" applyProtection="1">
      <alignment horizontal="center"/>
      <protection locked="0"/>
    </xf>
    <xf numFmtId="0" fontId="9" fillId="0" borderId="8" xfId="1" applyFont="1" applyBorder="1" applyAlignment="1" applyProtection="1">
      <alignment horizontal="center"/>
      <protection locked="0"/>
    </xf>
    <xf numFmtId="44" fontId="7" fillId="0" borderId="8" xfId="1" applyNumberFormat="1" applyFont="1" applyBorder="1" applyProtection="1">
      <protection locked="0"/>
    </xf>
    <xf numFmtId="0" fontId="12" fillId="0" borderId="11" xfId="1" applyFont="1" applyBorder="1" applyProtection="1">
      <protection locked="0"/>
    </xf>
    <xf numFmtId="0" fontId="2" fillId="0" borderId="10" xfId="1" applyFont="1" applyBorder="1" applyProtection="1">
      <protection locked="0"/>
    </xf>
    <xf numFmtId="0" fontId="12" fillId="0" borderId="6" xfId="1" applyFont="1" applyBorder="1" applyProtection="1">
      <protection locked="0"/>
    </xf>
    <xf numFmtId="0" fontId="12" fillId="0" borderId="4" xfId="1" applyFont="1" applyBorder="1" applyProtection="1">
      <protection locked="0"/>
    </xf>
    <xf numFmtId="0" fontId="18" fillId="0" borderId="0" xfId="1" applyFont="1" applyProtection="1">
      <protection locked="0"/>
    </xf>
    <xf numFmtId="0" fontId="19" fillId="0" borderId="0" xfId="1" applyFont="1" applyAlignment="1" applyProtection="1">
      <alignment horizontal="left" vertical="top"/>
      <protection locked="0"/>
    </xf>
    <xf numFmtId="0" fontId="19" fillId="0" borderId="0" xfId="1" applyFont="1" applyAlignment="1" applyProtection="1">
      <alignment horizontal="left" vertical="top" wrapText="1"/>
      <protection locked="0"/>
    </xf>
    <xf numFmtId="0" fontId="16" fillId="0" borderId="0" xfId="1" applyFont="1" applyProtection="1">
      <protection locked="0"/>
    </xf>
    <xf numFmtId="0" fontId="17" fillId="5" borderId="1" xfId="1" applyFont="1" applyFill="1" applyBorder="1" applyAlignment="1">
      <alignment horizontal="center" vertical="center" wrapText="1"/>
    </xf>
    <xf numFmtId="0" fontId="7" fillId="4" borderId="1" xfId="1" applyFont="1" applyFill="1" applyBorder="1"/>
    <xf numFmtId="165" fontId="7" fillId="4" borderId="5" xfId="3" applyNumberFormat="1" applyFont="1" applyFill="1" applyBorder="1" applyProtection="1"/>
    <xf numFmtId="0" fontId="13" fillId="5" borderId="3" xfId="1" applyFont="1" applyFill="1" applyBorder="1" applyAlignment="1">
      <alignment horizontal="center" vertical="center" wrapText="1"/>
    </xf>
    <xf numFmtId="165" fontId="9" fillId="4" borderId="5" xfId="3" applyNumberFormat="1" applyFont="1" applyFill="1" applyBorder="1" applyProtection="1"/>
    <xf numFmtId="0" fontId="11" fillId="0" borderId="5" xfId="1" applyFont="1" applyBorder="1" applyAlignment="1">
      <alignment vertical="center"/>
    </xf>
    <xf numFmtId="0" fontId="11" fillId="0" borderId="1" xfId="1" applyFont="1" applyBorder="1" applyAlignment="1" applyProtection="1">
      <alignment horizontal="left" wrapText="1"/>
      <protection locked="0"/>
    </xf>
    <xf numFmtId="0" fontId="2" fillId="0" borderId="0" xfId="0" applyFont="1" applyAlignment="1">
      <alignment horizontal="left" vertical="center"/>
    </xf>
    <xf numFmtId="43" fontId="8" fillId="8" borderId="19" xfId="3" applyFont="1" applyFill="1" applyBorder="1" applyAlignment="1" applyProtection="1">
      <alignment horizontal="center" vertical="center" wrapText="1"/>
    </xf>
    <xf numFmtId="0" fontId="8" fillId="8" borderId="20" xfId="0" applyFont="1" applyFill="1" applyBorder="1" applyAlignment="1" applyProtection="1">
      <alignment horizontal="center" vertical="center" wrapText="1"/>
      <protection locked="0"/>
    </xf>
    <xf numFmtId="0" fontId="8" fillId="8" borderId="21" xfId="0" applyFont="1" applyFill="1" applyBorder="1" applyAlignment="1">
      <alignment horizontal="center" vertical="center" wrapText="1"/>
    </xf>
    <xf numFmtId="165" fontId="9" fillId="0" borderId="23" xfId="3" applyNumberFormat="1" applyFont="1" applyFill="1" applyBorder="1" applyAlignment="1" applyProtection="1">
      <alignment horizontal="right"/>
    </xf>
    <xf numFmtId="165" fontId="7" fillId="0" borderId="25" xfId="3" applyNumberFormat="1" applyFont="1" applyFill="1" applyBorder="1" applyAlignment="1" applyProtection="1">
      <alignment horizontal="right"/>
    </xf>
    <xf numFmtId="165" fontId="7" fillId="0" borderId="26" xfId="3" applyNumberFormat="1" applyFont="1" applyFill="1" applyBorder="1" applyAlignment="1" applyProtection="1">
      <alignment horizontal="right"/>
    </xf>
    <xf numFmtId="0" fontId="8" fillId="9" borderId="19" xfId="0" applyFont="1" applyFill="1" applyBorder="1" applyAlignment="1">
      <alignment horizontal="center" vertical="center" wrapText="1"/>
    </xf>
    <xf numFmtId="0" fontId="8" fillId="9" borderId="20" xfId="0" applyFont="1" applyFill="1" applyBorder="1" applyAlignment="1" applyProtection="1">
      <alignment horizontal="center" vertical="center" wrapText="1"/>
      <protection locked="0"/>
    </xf>
    <xf numFmtId="0" fontId="8" fillId="9" borderId="20" xfId="0" applyFont="1" applyFill="1" applyBorder="1" applyAlignment="1">
      <alignment horizontal="center" vertical="center" wrapText="1"/>
    </xf>
    <xf numFmtId="0" fontId="8" fillId="9" borderId="27" xfId="1" applyFont="1" applyFill="1" applyBorder="1" applyAlignment="1" applyProtection="1">
      <alignment horizontal="center" vertical="center" wrapText="1"/>
      <protection locked="0"/>
    </xf>
    <xf numFmtId="0" fontId="9" fillId="0" borderId="23" xfId="1" applyFont="1" applyBorder="1" applyAlignment="1" applyProtection="1">
      <alignment horizontal="center" wrapText="1"/>
      <protection locked="0"/>
    </xf>
    <xf numFmtId="0" fontId="9" fillId="0" borderId="23" xfId="1" applyFont="1" applyBorder="1" applyAlignment="1" applyProtection="1">
      <alignment horizontal="center"/>
      <protection locked="0"/>
    </xf>
    <xf numFmtId="44" fontId="7" fillId="0" borderId="26" xfId="1" applyNumberFormat="1" applyFont="1" applyBorder="1" applyProtection="1">
      <protection locked="0"/>
    </xf>
    <xf numFmtId="0" fontId="8" fillId="10" borderId="19" xfId="0" applyFont="1" applyFill="1" applyBorder="1" applyAlignment="1">
      <alignment horizontal="center" vertical="center" wrapText="1"/>
    </xf>
    <xf numFmtId="0" fontId="8" fillId="10" borderId="20" xfId="0" applyFont="1" applyFill="1" applyBorder="1" applyAlignment="1" applyProtection="1">
      <alignment horizontal="center" vertical="center" wrapText="1"/>
      <protection locked="0"/>
    </xf>
    <xf numFmtId="0" fontId="8" fillId="10" borderId="21" xfId="0" applyFont="1" applyFill="1" applyBorder="1" applyAlignment="1">
      <alignment horizontal="center" vertical="center" wrapText="1"/>
    </xf>
    <xf numFmtId="0" fontId="11" fillId="0" borderId="0" xfId="1" applyFont="1"/>
    <xf numFmtId="0" fontId="11" fillId="0" borderId="0" xfId="1" applyFont="1" applyAlignment="1">
      <alignment wrapText="1"/>
    </xf>
    <xf numFmtId="165" fontId="11" fillId="0" borderId="0" xfId="3" applyNumberFormat="1" applyFont="1" applyFill="1" applyBorder="1"/>
    <xf numFmtId="165" fontId="11" fillId="0" borderId="0" xfId="3" applyNumberFormat="1" applyFont="1" applyFill="1" applyBorder="1" applyAlignment="1">
      <alignment horizontal="center" wrapText="1"/>
    </xf>
    <xf numFmtId="0" fontId="25" fillId="0" borderId="0" xfId="1" applyFont="1"/>
    <xf numFmtId="165" fontId="11" fillId="0" borderId="0" xfId="1" applyNumberFormat="1" applyFont="1"/>
    <xf numFmtId="6" fontId="11" fillId="0" borderId="0" xfId="1" applyNumberFormat="1" applyFont="1"/>
    <xf numFmtId="0" fontId="11" fillId="0" borderId="0" xfId="1" applyFont="1" applyAlignment="1">
      <alignment vertical="center"/>
    </xf>
    <xf numFmtId="0" fontId="11" fillId="0" borderId="0" xfId="1" applyFont="1" applyAlignment="1">
      <alignment vertical="center" wrapText="1"/>
    </xf>
    <xf numFmtId="165" fontId="11" fillId="0" borderId="0" xfId="3" applyNumberFormat="1" applyFont="1" applyFill="1" applyBorder="1" applyAlignment="1">
      <alignment vertical="center"/>
    </xf>
    <xf numFmtId="165" fontId="11" fillId="0" borderId="0" xfId="3" applyNumberFormat="1" applyFont="1" applyFill="1" applyBorder="1" applyAlignment="1">
      <alignment vertical="center" wrapText="1"/>
    </xf>
    <xf numFmtId="165" fontId="11" fillId="0" borderId="0" xfId="3" applyNumberFormat="1" applyFont="1" applyFill="1" applyBorder="1" applyAlignment="1">
      <alignment horizontal="center"/>
    </xf>
    <xf numFmtId="0" fontId="28" fillId="11" borderId="0" xfId="0" applyFont="1" applyFill="1"/>
    <xf numFmtId="0" fontId="29" fillId="11" borderId="0" xfId="0" applyFont="1" applyFill="1"/>
    <xf numFmtId="0" fontId="28" fillId="11" borderId="30" xfId="0" applyFont="1" applyFill="1" applyBorder="1"/>
    <xf numFmtId="0" fontId="29" fillId="11" borderId="31" xfId="0" applyFont="1" applyFill="1" applyBorder="1"/>
    <xf numFmtId="165" fontId="7" fillId="4" borderId="5" xfId="3" applyNumberFormat="1" applyFont="1" applyFill="1" applyBorder="1" applyAlignment="1">
      <alignment horizontal="right" vertical="center"/>
    </xf>
    <xf numFmtId="165" fontId="7" fillId="4" borderId="8" xfId="3" applyNumberFormat="1" applyFont="1" applyFill="1" applyBorder="1" applyAlignment="1">
      <alignment horizontal="right" vertical="center"/>
    </xf>
    <xf numFmtId="0" fontId="26" fillId="0" borderId="0" xfId="1" applyFont="1"/>
    <xf numFmtId="43" fontId="26" fillId="0" borderId="0" xfId="3" applyFont="1" applyProtection="1"/>
    <xf numFmtId="0" fontId="27" fillId="0" borderId="0" xfId="1" applyFont="1"/>
    <xf numFmtId="0" fontId="25" fillId="0" borderId="9" xfId="1" applyFont="1" applyBorder="1" applyAlignment="1">
      <alignment vertical="center" wrapText="1"/>
    </xf>
    <xf numFmtId="165" fontId="11" fillId="11" borderId="22" xfId="3" applyNumberFormat="1" applyFont="1" applyFill="1" applyBorder="1" applyAlignment="1" applyProtection="1">
      <alignment horizontal="left"/>
    </xf>
    <xf numFmtId="165" fontId="7" fillId="11" borderId="24" xfId="3" applyNumberFormat="1" applyFont="1" applyFill="1" applyBorder="1" applyAlignment="1" applyProtection="1">
      <alignment horizontal="right"/>
    </xf>
    <xf numFmtId="165" fontId="11" fillId="11" borderId="28" xfId="3" applyNumberFormat="1" applyFont="1" applyFill="1" applyBorder="1" applyAlignment="1" applyProtection="1">
      <alignment horizontal="left"/>
    </xf>
    <xf numFmtId="0" fontId="2" fillId="0" borderId="0" xfId="1" applyFont="1" applyAlignment="1">
      <alignment vertical="center"/>
    </xf>
    <xf numFmtId="17" fontId="7" fillId="0" borderId="0" xfId="0" quotePrefix="1" applyNumberFormat="1" applyFont="1" applyAlignment="1" applyProtection="1">
      <alignment horizontal="left" vertical="center"/>
      <protection locked="0"/>
    </xf>
    <xf numFmtId="0" fontId="7" fillId="0" borderId="0" xfId="0" applyFont="1" applyAlignment="1" applyProtection="1">
      <alignment vertical="center"/>
      <protection locked="0"/>
    </xf>
    <xf numFmtId="0" fontId="10" fillId="0" borderId="0" xfId="1" applyFont="1" applyAlignment="1">
      <alignment vertical="center"/>
    </xf>
    <xf numFmtId="165" fontId="10" fillId="0" borderId="0" xfId="3" applyNumberFormat="1" applyFont="1" applyFill="1" applyBorder="1" applyAlignment="1">
      <alignment horizontal="center" vertical="center" wrapText="1"/>
    </xf>
    <xf numFmtId="0" fontId="11" fillId="0" borderId="32" xfId="1" applyFont="1" applyBorder="1"/>
    <xf numFmtId="0" fontId="11" fillId="0" borderId="32" xfId="1" applyFont="1" applyBorder="1" applyAlignment="1">
      <alignment vertical="center"/>
    </xf>
    <xf numFmtId="165" fontId="11" fillId="0" borderId="32" xfId="3" applyNumberFormat="1" applyFont="1" applyFill="1" applyBorder="1"/>
    <xf numFmtId="165" fontId="11" fillId="0" borderId="32" xfId="3" applyNumberFormat="1" applyFont="1" applyFill="1" applyBorder="1" applyAlignment="1">
      <alignment vertical="center"/>
    </xf>
    <xf numFmtId="0" fontId="30" fillId="0" borderId="0" xfId="1" applyFont="1"/>
    <xf numFmtId="165" fontId="6" fillId="0" borderId="5" xfId="3" applyNumberFormat="1" applyFont="1" applyBorder="1" applyAlignment="1" applyProtection="1">
      <alignment vertical="center"/>
      <protection locked="0"/>
    </xf>
    <xf numFmtId="0" fontId="1" fillId="0" borderId="0" xfId="8"/>
    <xf numFmtId="0" fontId="1" fillId="0" borderId="0" xfId="8" applyAlignment="1">
      <alignment vertical="top" wrapText="1"/>
    </xf>
    <xf numFmtId="0" fontId="22" fillId="0" borderId="0" xfId="8" applyFont="1"/>
    <xf numFmtId="0" fontId="31" fillId="0" borderId="0" xfId="9" applyFont="1"/>
    <xf numFmtId="165" fontId="10" fillId="0" borderId="35" xfId="3" applyNumberFormat="1" applyFont="1" applyFill="1" applyBorder="1"/>
    <xf numFmtId="0" fontId="7" fillId="3" borderId="4" xfId="0" quotePrefix="1" applyFont="1" applyFill="1" applyBorder="1" applyAlignment="1" applyProtection="1">
      <alignment vertical="center"/>
      <protection locked="0"/>
    </xf>
    <xf numFmtId="0" fontId="2" fillId="7" borderId="0" xfId="0" applyFont="1" applyFill="1"/>
    <xf numFmtId="0" fontId="0" fillId="7" borderId="0" xfId="0" applyFill="1"/>
    <xf numFmtId="0" fontId="3" fillId="7" borderId="0" xfId="0" applyFont="1" applyFill="1" applyAlignment="1">
      <alignment vertical="center" wrapText="1"/>
    </xf>
    <xf numFmtId="0" fontId="6" fillId="7" borderId="0" xfId="0" applyFont="1" applyFill="1"/>
    <xf numFmtId="0" fontId="7" fillId="7" borderId="0" xfId="0" applyFont="1" applyFill="1" applyProtection="1">
      <protection locked="0"/>
    </xf>
    <xf numFmtId="0" fontId="11" fillId="7" borderId="0" xfId="0" applyFont="1" applyFill="1" applyProtection="1">
      <protection locked="0"/>
    </xf>
    <xf numFmtId="0" fontId="9" fillId="7" borderId="0" xfId="0" applyFont="1" applyFill="1" applyProtection="1">
      <protection locked="0"/>
    </xf>
    <xf numFmtId="0" fontId="8" fillId="7" borderId="0" xfId="0" applyFont="1" applyFill="1" applyProtection="1">
      <protection locked="0"/>
    </xf>
    <xf numFmtId="0" fontId="2" fillId="7" borderId="0" xfId="0" applyFont="1" applyFill="1" applyProtection="1">
      <protection locked="0"/>
    </xf>
    <xf numFmtId="0" fontId="7" fillId="7" borderId="0" xfId="0" applyFont="1" applyFill="1" applyAlignment="1">
      <alignment vertical="center"/>
    </xf>
    <xf numFmtId="0" fontId="2" fillId="7" borderId="0" xfId="0" applyFont="1" applyFill="1" applyAlignment="1">
      <alignment vertical="center"/>
    </xf>
    <xf numFmtId="0" fontId="9" fillId="7" borderId="0" xfId="0" applyFont="1" applyFill="1" applyAlignment="1" applyProtection="1">
      <alignment vertical="center"/>
      <protection locked="0"/>
    </xf>
    <xf numFmtId="0" fontId="7" fillId="7" borderId="0" xfId="0" applyFont="1" applyFill="1" applyAlignment="1" applyProtection="1">
      <alignment vertical="center"/>
      <protection locked="0"/>
    </xf>
    <xf numFmtId="0" fontId="6" fillId="7" borderId="0" xfId="0" applyFont="1" applyFill="1" applyAlignment="1" applyProtection="1">
      <alignment vertical="center"/>
      <protection locked="0"/>
    </xf>
    <xf numFmtId="17" fontId="7" fillId="7" borderId="0" xfId="0" quotePrefix="1" applyNumberFormat="1" applyFont="1" applyFill="1" applyAlignment="1" applyProtection="1">
      <alignment horizontal="left" vertical="center"/>
      <protection locked="0"/>
    </xf>
    <xf numFmtId="0" fontId="2" fillId="7" borderId="0" xfId="0" applyFont="1" applyFill="1" applyAlignment="1">
      <alignment horizontal="left" vertical="center"/>
    </xf>
    <xf numFmtId="0" fontId="7" fillId="7" borderId="0" xfId="0" applyFont="1" applyFill="1" applyAlignment="1" applyProtection="1">
      <alignment horizontal="left" vertical="center"/>
      <protection locked="0"/>
    </xf>
    <xf numFmtId="0" fontId="10" fillId="7" borderId="0" xfId="0" applyFont="1" applyFill="1" applyAlignment="1" applyProtection="1">
      <alignment horizontal="left" vertical="center"/>
      <protection locked="0"/>
    </xf>
    <xf numFmtId="0" fontId="12" fillId="7" borderId="0" xfId="0" applyFont="1" applyFill="1"/>
    <xf numFmtId="0" fontId="30" fillId="7" borderId="0" xfId="0" applyFont="1" applyFill="1" applyProtection="1">
      <protection locked="0"/>
    </xf>
    <xf numFmtId="0" fontId="32" fillId="7" borderId="0" xfId="0" applyFont="1" applyFill="1" applyProtection="1">
      <protection locked="0"/>
    </xf>
    <xf numFmtId="165" fontId="7" fillId="7" borderId="0" xfId="0" applyNumberFormat="1" applyFont="1" applyFill="1" applyAlignment="1">
      <alignment horizontal="right" vertical="center"/>
    </xf>
    <xf numFmtId="9" fontId="7" fillId="7" borderId="18" xfId="4" applyFont="1" applyFill="1" applyBorder="1" applyAlignment="1">
      <alignment horizontal="right" vertical="center"/>
    </xf>
    <xf numFmtId="44" fontId="7" fillId="7" borderId="0" xfId="0" applyNumberFormat="1" applyFont="1" applyFill="1" applyAlignment="1">
      <alignment horizontal="right" vertical="center"/>
    </xf>
    <xf numFmtId="9" fontId="7" fillId="7" borderId="0" xfId="4" applyFont="1" applyFill="1" applyBorder="1" applyAlignment="1" applyProtection="1">
      <alignment horizontal="right" vertical="center"/>
    </xf>
    <xf numFmtId="44" fontId="7" fillId="7" borderId="0" xfId="0" applyNumberFormat="1" applyFont="1" applyFill="1" applyAlignment="1">
      <alignment vertical="center"/>
    </xf>
    <xf numFmtId="9" fontId="7" fillId="7" borderId="0" xfId="4" applyFont="1" applyFill="1" applyBorder="1" applyAlignment="1" applyProtection="1">
      <alignment vertical="center"/>
    </xf>
    <xf numFmtId="0" fontId="2" fillId="7" borderId="0" xfId="0" applyFont="1" applyFill="1" applyAlignment="1" applyProtection="1">
      <alignment vertical="center"/>
      <protection locked="0"/>
    </xf>
    <xf numFmtId="166" fontId="7" fillId="3" borderId="4" xfId="0" quotePrefix="1" applyNumberFormat="1" applyFont="1" applyFill="1" applyBorder="1" applyAlignment="1" applyProtection="1">
      <alignment vertical="center"/>
      <protection locked="0"/>
    </xf>
    <xf numFmtId="0" fontId="1" fillId="0" borderId="0" xfId="8" applyAlignment="1">
      <alignment horizontal="left" vertical="top" wrapText="1"/>
    </xf>
    <xf numFmtId="0" fontId="15" fillId="7" borderId="11" xfId="0" applyFont="1" applyFill="1" applyBorder="1" applyAlignment="1" applyProtection="1">
      <alignment horizontal="center" vertical="center" wrapText="1"/>
      <protection locked="0"/>
    </xf>
    <xf numFmtId="0" fontId="15" fillId="7" borderId="12" xfId="0" applyFont="1" applyFill="1" applyBorder="1" applyAlignment="1" applyProtection="1">
      <alignment horizontal="center" vertical="center" wrapText="1"/>
      <protection locked="0"/>
    </xf>
    <xf numFmtId="0" fontId="15" fillId="7" borderId="9" xfId="0" applyFont="1" applyFill="1" applyBorder="1" applyAlignment="1" applyProtection="1">
      <alignment horizontal="center" vertical="center" wrapText="1"/>
      <protection locked="0"/>
    </xf>
    <xf numFmtId="0" fontId="15" fillId="7" borderId="0" xfId="0" applyFont="1" applyFill="1" applyAlignment="1" applyProtection="1">
      <alignment horizontal="center" vertical="center" wrapText="1"/>
      <protection locked="0"/>
    </xf>
    <xf numFmtId="0" fontId="15" fillId="7" borderId="17" xfId="0" applyFont="1" applyFill="1" applyBorder="1" applyAlignment="1" applyProtection="1">
      <alignment horizontal="center" vertical="center" wrapText="1"/>
      <protection locked="0"/>
    </xf>
    <xf numFmtId="0" fontId="15" fillId="7" borderId="10"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protection locked="0"/>
    </xf>
    <xf numFmtId="0" fontId="20" fillId="6" borderId="5" xfId="5" applyFont="1" applyBorder="1" applyAlignment="1" applyProtection="1">
      <alignment horizontal="center"/>
    </xf>
    <xf numFmtId="0" fontId="23" fillId="8" borderId="1" xfId="0" applyFont="1" applyFill="1" applyBorder="1" applyAlignment="1" applyProtection="1">
      <alignment horizontal="left" vertical="center"/>
      <protection locked="0"/>
    </xf>
    <xf numFmtId="0" fontId="23" fillId="8" borderId="2" xfId="0" applyFont="1" applyFill="1" applyBorder="1" applyAlignment="1" applyProtection="1">
      <alignment horizontal="left" vertical="center"/>
      <protection locked="0"/>
    </xf>
    <xf numFmtId="0" fontId="23" fillId="8" borderId="3" xfId="0" applyFont="1" applyFill="1" applyBorder="1" applyAlignment="1" applyProtection="1">
      <alignment horizontal="left" vertical="center"/>
      <protection locked="0"/>
    </xf>
    <xf numFmtId="0" fontId="23" fillId="9" borderId="1" xfId="0" applyFont="1" applyFill="1" applyBorder="1" applyAlignment="1" applyProtection="1">
      <alignment horizontal="left" vertical="center"/>
      <protection locked="0"/>
    </xf>
    <xf numFmtId="0" fontId="23" fillId="9" borderId="2" xfId="0" applyFont="1" applyFill="1" applyBorder="1" applyAlignment="1" applyProtection="1">
      <alignment horizontal="left" vertical="center"/>
      <protection locked="0"/>
    </xf>
    <xf numFmtId="0" fontId="23" fillId="9" borderId="3" xfId="0" applyFont="1" applyFill="1" applyBorder="1" applyAlignment="1" applyProtection="1">
      <alignment horizontal="left" vertical="center"/>
      <protection locked="0"/>
    </xf>
    <xf numFmtId="0" fontId="23" fillId="10" borderId="1" xfId="0" applyFont="1" applyFill="1" applyBorder="1" applyAlignment="1" applyProtection="1">
      <alignment horizontal="left" vertical="center"/>
      <protection locked="0"/>
    </xf>
    <xf numFmtId="0" fontId="23" fillId="10" borderId="2" xfId="0" applyFont="1" applyFill="1" applyBorder="1" applyAlignment="1" applyProtection="1">
      <alignment horizontal="left" vertical="center"/>
      <protection locked="0"/>
    </xf>
    <xf numFmtId="0" fontId="23" fillId="10" borderId="3" xfId="0" applyFont="1" applyFill="1" applyBorder="1" applyAlignment="1" applyProtection="1">
      <alignment horizontal="left" vertical="center"/>
      <protection locked="0"/>
    </xf>
    <xf numFmtId="0" fontId="28" fillId="11" borderId="13" xfId="0" applyFont="1" applyFill="1" applyBorder="1" applyAlignment="1">
      <alignment horizontal="center"/>
    </xf>
    <xf numFmtId="0" fontId="28" fillId="11" borderId="29" xfId="0" applyFont="1" applyFill="1" applyBorder="1" applyAlignment="1">
      <alignment horizontal="center"/>
    </xf>
    <xf numFmtId="0" fontId="28" fillId="11" borderId="14" xfId="0" applyFont="1" applyFill="1" applyBorder="1" applyAlignment="1">
      <alignment horizontal="center"/>
    </xf>
    <xf numFmtId="0" fontId="28" fillId="11" borderId="15" xfId="0" applyFont="1" applyFill="1" applyBorder="1" applyAlignment="1">
      <alignment horizontal="center"/>
    </xf>
    <xf numFmtId="0" fontId="28" fillId="11" borderId="32" xfId="0" applyFont="1" applyFill="1" applyBorder="1" applyAlignment="1">
      <alignment horizontal="center"/>
    </xf>
    <xf numFmtId="0" fontId="28" fillId="11" borderId="16" xfId="0" applyFont="1" applyFill="1" applyBorder="1" applyAlignment="1">
      <alignment horizontal="center"/>
    </xf>
    <xf numFmtId="0" fontId="2" fillId="0" borderId="0" xfId="0" applyFont="1" applyAlignment="1">
      <alignment horizontal="center" vertical="center" wrapText="1"/>
    </xf>
    <xf numFmtId="0" fontId="12" fillId="7" borderId="9" xfId="0" applyFont="1" applyFill="1" applyBorder="1" applyAlignment="1" applyProtection="1">
      <alignment horizontal="center"/>
      <protection locked="0"/>
    </xf>
    <xf numFmtId="0" fontId="12" fillId="7" borderId="0" xfId="0" applyFont="1" applyFill="1" applyAlignment="1" applyProtection="1">
      <alignment horizontal="center"/>
      <protection locked="0"/>
    </xf>
    <xf numFmtId="0" fontId="12" fillId="7" borderId="6" xfId="0" applyFont="1" applyFill="1" applyBorder="1" applyAlignment="1" applyProtection="1">
      <alignment horizontal="center"/>
      <protection locked="0"/>
    </xf>
    <xf numFmtId="0" fontId="12" fillId="7" borderId="4" xfId="0" applyFont="1" applyFill="1" applyBorder="1" applyAlignment="1" applyProtection="1">
      <alignment horizontal="center"/>
      <protection locked="0"/>
    </xf>
    <xf numFmtId="15" fontId="12" fillId="7" borderId="6" xfId="0" applyNumberFormat="1" applyFont="1" applyFill="1" applyBorder="1" applyAlignment="1" applyProtection="1">
      <alignment horizontal="center"/>
      <protection locked="0"/>
    </xf>
    <xf numFmtId="15" fontId="12" fillId="7" borderId="4" xfId="0" applyNumberFormat="1" applyFont="1" applyFill="1" applyBorder="1" applyAlignment="1" applyProtection="1">
      <alignment horizontal="center"/>
      <protection locked="0"/>
    </xf>
    <xf numFmtId="0" fontId="12" fillId="7" borderId="10" xfId="0" applyFont="1" applyFill="1" applyBorder="1" applyAlignment="1" applyProtection="1">
      <alignment horizontal="center"/>
      <protection locked="0"/>
    </xf>
    <xf numFmtId="0" fontId="12" fillId="7" borderId="7" xfId="0" applyFont="1" applyFill="1" applyBorder="1" applyAlignment="1" applyProtection="1">
      <alignment horizontal="center"/>
      <protection locked="0"/>
    </xf>
    <xf numFmtId="0" fontId="12" fillId="0" borderId="9" xfId="0" applyFont="1" applyBorder="1" applyAlignment="1" applyProtection="1">
      <alignment horizontal="center"/>
      <protection locked="0"/>
    </xf>
    <xf numFmtId="0" fontId="12" fillId="0" borderId="0" xfId="0" applyFont="1" applyAlignment="1" applyProtection="1">
      <alignment horizontal="center"/>
      <protection locked="0"/>
    </xf>
    <xf numFmtId="0" fontId="5" fillId="6" borderId="5" xfId="5" applyBorder="1" applyAlignment="1" applyProtection="1">
      <alignment horizontal="center" vertical="center" wrapText="1"/>
    </xf>
    <xf numFmtId="0" fontId="26" fillId="0" borderId="0" xfId="1" applyFont="1" applyAlignment="1">
      <alignment horizontal="center" vertical="center"/>
    </xf>
    <xf numFmtId="0" fontId="26" fillId="2" borderId="1" xfId="1" applyFont="1" applyFill="1" applyBorder="1" applyAlignment="1">
      <alignment horizontal="center"/>
    </xf>
    <xf numFmtId="0" fontId="26" fillId="2" borderId="2" xfId="1" applyFont="1" applyFill="1" applyBorder="1" applyAlignment="1">
      <alignment horizontal="center"/>
    </xf>
    <xf numFmtId="14" fontId="9" fillId="0" borderId="5" xfId="0" applyNumberFormat="1" applyFont="1" applyBorder="1" applyAlignment="1">
      <alignment horizontal="center" vertical="center"/>
    </xf>
    <xf numFmtId="0" fontId="7" fillId="4" borderId="5" xfId="0" applyFont="1" applyFill="1" applyBorder="1" applyAlignment="1">
      <alignment horizontal="center"/>
    </xf>
    <xf numFmtId="14" fontId="9" fillId="0" borderId="5" xfId="0" applyNumberFormat="1" applyFont="1" applyBorder="1" applyAlignment="1">
      <alignment horizontal="center" vertical="center" wrapText="1"/>
    </xf>
    <xf numFmtId="0" fontId="26" fillId="0" borderId="0" xfId="1" applyFont="1" applyAlignment="1">
      <alignment horizontal="center"/>
    </xf>
    <xf numFmtId="14" fontId="9" fillId="0" borderId="8" xfId="0" applyNumberFormat="1" applyFont="1" applyBorder="1" applyAlignment="1">
      <alignment horizontal="center" vertical="center"/>
    </xf>
    <xf numFmtId="14" fontId="9" fillId="0" borderId="33" xfId="0" applyNumberFormat="1" applyFont="1" applyBorder="1" applyAlignment="1">
      <alignment horizontal="center" vertical="center"/>
    </xf>
    <xf numFmtId="0" fontId="5" fillId="6" borderId="8" xfId="5" applyBorder="1" applyAlignment="1" applyProtection="1">
      <alignment horizontal="center" vertical="center" wrapText="1"/>
    </xf>
    <xf numFmtId="0" fontId="5" fillId="6" borderId="34" xfId="5" applyBorder="1" applyAlignment="1" applyProtection="1">
      <alignment horizontal="center" vertical="center" wrapText="1"/>
    </xf>
    <xf numFmtId="0" fontId="5" fillId="6" borderId="33" xfId="5" applyBorder="1" applyAlignment="1" applyProtection="1">
      <alignment horizontal="center" vertical="center" wrapText="1"/>
    </xf>
    <xf numFmtId="14" fontId="9" fillId="0" borderId="8" xfId="0" applyNumberFormat="1" applyFont="1" applyBorder="1" applyAlignment="1">
      <alignment horizontal="center" vertical="center" wrapText="1"/>
    </xf>
    <xf numFmtId="14" fontId="9" fillId="0" borderId="33" xfId="0" applyNumberFormat="1" applyFont="1" applyBorder="1" applyAlignment="1">
      <alignment horizontal="center" vertical="center" wrapText="1"/>
    </xf>
    <xf numFmtId="0" fontId="26" fillId="2" borderId="3" xfId="1" applyFont="1" applyFill="1" applyBorder="1" applyAlignment="1">
      <alignment horizontal="center"/>
    </xf>
  </cellXfs>
  <cellStyles count="10">
    <cellStyle name="Comma" xfId="3" builtinId="3"/>
    <cellStyle name="Currency 2" xfId="2" xr:uid="{792EB878-A93A-4A7B-A040-E6DBDCEC8017}"/>
    <cellStyle name="Good" xfId="5" builtinId="26"/>
    <cellStyle name="Normal" xfId="0" builtinId="0"/>
    <cellStyle name="Normal 2" xfId="1" xr:uid="{7CE7D1D7-3873-4866-8FA3-59B13763ACDA}"/>
    <cellStyle name="Normal 2 2" xfId="7" xr:uid="{05847EEE-3CC3-459D-8C50-2FD7FD68F9D8}"/>
    <cellStyle name="Normal 2 2 2" xfId="8" xr:uid="{F499DBC3-2F9C-4E37-A700-8C2EC10F5E18}"/>
    <cellStyle name="Normal 3" xfId="6" xr:uid="{C844E523-7DC8-46E9-859C-2A3B5AB6A038}"/>
    <cellStyle name="Normal 3 2" xfId="9" xr:uid="{5BC477E3-E5D3-4013-98C9-7C40EEEBEA05}"/>
    <cellStyle name="Percent" xfId="4" builtinId="5"/>
  </cellStyles>
  <dxfs count="3">
    <dxf>
      <font>
        <color rgb="FF9C0006"/>
      </font>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67236</xdr:colOff>
      <xdr:row>5</xdr:row>
      <xdr:rowOff>168089</xdr:rowOff>
    </xdr:from>
    <xdr:to>
      <xdr:col>8</xdr:col>
      <xdr:colOff>922999</xdr:colOff>
      <xdr:row>17</xdr:row>
      <xdr:rowOff>156883</xdr:rowOff>
    </xdr:to>
    <xdr:pic>
      <xdr:nvPicPr>
        <xdr:cNvPr id="6" name="Picture 5">
          <a:extLst>
            <a:ext uri="{FF2B5EF4-FFF2-40B4-BE49-F238E27FC236}">
              <a16:creationId xmlns:a16="http://schemas.microsoft.com/office/drawing/2014/main" id="{3A4C031E-2ED3-5705-89C6-F6C0EC87DF4B}"/>
            </a:ext>
          </a:extLst>
        </xdr:cNvPr>
        <xdr:cNvPicPr>
          <a:picLocks noChangeAspect="1"/>
        </xdr:cNvPicPr>
      </xdr:nvPicPr>
      <xdr:blipFill>
        <a:blip xmlns:r="http://schemas.openxmlformats.org/officeDocument/2006/relationships" r:embed="rId1"/>
        <a:stretch>
          <a:fillRect/>
        </a:stretch>
      </xdr:blipFill>
      <xdr:spPr>
        <a:xfrm>
          <a:off x="9020736" y="1490383"/>
          <a:ext cx="3612410" cy="246529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5A728-304D-4FCB-A540-19C296AEDB56}">
  <sheetPr>
    <tabColor theme="0"/>
  </sheetPr>
  <dimension ref="A1:H35"/>
  <sheetViews>
    <sheetView tabSelected="1" zoomScale="120" zoomScaleNormal="120" workbookViewId="0">
      <selection activeCell="A28" sqref="A28:H30"/>
    </sheetView>
  </sheetViews>
  <sheetFormatPr defaultColWidth="9.140625" defaultRowHeight="12.75" x14ac:dyDescent="0.2"/>
  <cols>
    <col min="1" max="7" width="9.140625" style="128"/>
    <col min="8" max="8" width="33.85546875" style="128" customWidth="1"/>
    <col min="9" max="16384" width="9.140625" style="128"/>
  </cols>
  <sheetData>
    <row r="1" spans="1:8" ht="19.5" x14ac:dyDescent="0.25">
      <c r="A1" s="131" t="s">
        <v>0</v>
      </c>
    </row>
    <row r="2" spans="1:8" ht="19.5" x14ac:dyDescent="0.25">
      <c r="A2" s="131" t="s">
        <v>28</v>
      </c>
    </row>
    <row r="3" spans="1:8" ht="19.5" x14ac:dyDescent="0.25">
      <c r="A3" s="131" t="s">
        <v>12</v>
      </c>
    </row>
    <row r="5" spans="1:8" x14ac:dyDescent="0.2">
      <c r="A5" s="130" t="s">
        <v>27</v>
      </c>
    </row>
    <row r="6" spans="1:8" ht="12.75" customHeight="1" x14ac:dyDescent="0.2">
      <c r="A6" s="163" t="s">
        <v>107</v>
      </c>
      <c r="B6" s="163"/>
      <c r="C6" s="163"/>
      <c r="D6" s="163"/>
      <c r="E6" s="163"/>
      <c r="F6" s="163"/>
      <c r="G6" s="163"/>
      <c r="H6" s="163"/>
    </row>
    <row r="7" spans="1:8" x14ac:dyDescent="0.2">
      <c r="A7" s="163"/>
      <c r="B7" s="163"/>
      <c r="C7" s="163"/>
      <c r="D7" s="163"/>
      <c r="E7" s="163"/>
      <c r="F7" s="163"/>
      <c r="G7" s="163"/>
      <c r="H7" s="163"/>
    </row>
    <row r="8" spans="1:8" x14ac:dyDescent="0.2">
      <c r="A8" s="163"/>
      <c r="B8" s="163"/>
      <c r="C8" s="163"/>
      <c r="D8" s="163"/>
      <c r="E8" s="163"/>
      <c r="F8" s="163"/>
      <c r="G8" s="163"/>
      <c r="H8" s="163"/>
    </row>
    <row r="9" spans="1:8" x14ac:dyDescent="0.2">
      <c r="A9" s="163"/>
      <c r="B9" s="163"/>
      <c r="C9" s="163"/>
      <c r="D9" s="163"/>
      <c r="E9" s="163"/>
      <c r="F9" s="163"/>
      <c r="G9" s="163"/>
      <c r="H9" s="163"/>
    </row>
    <row r="10" spans="1:8" x14ac:dyDescent="0.2">
      <c r="A10" s="163"/>
      <c r="B10" s="163"/>
      <c r="C10" s="163"/>
      <c r="D10" s="163"/>
      <c r="E10" s="163"/>
      <c r="F10" s="163"/>
      <c r="G10" s="163"/>
      <c r="H10" s="163"/>
    </row>
    <row r="11" spans="1:8" x14ac:dyDescent="0.2">
      <c r="A11" s="163"/>
      <c r="B11" s="163"/>
      <c r="C11" s="163"/>
      <c r="D11" s="163"/>
      <c r="E11" s="163"/>
      <c r="F11" s="163"/>
      <c r="G11" s="163"/>
      <c r="H11" s="163"/>
    </row>
    <row r="12" spans="1:8" x14ac:dyDescent="0.2">
      <c r="A12" s="163"/>
      <c r="B12" s="163"/>
      <c r="C12" s="163"/>
      <c r="D12" s="163"/>
      <c r="E12" s="163"/>
      <c r="F12" s="163"/>
      <c r="G12" s="163"/>
      <c r="H12" s="163"/>
    </row>
    <row r="13" spans="1:8" x14ac:dyDescent="0.2">
      <c r="A13" s="163"/>
      <c r="B13" s="163"/>
      <c r="C13" s="163"/>
      <c r="D13" s="163"/>
      <c r="E13" s="163"/>
      <c r="F13" s="163"/>
      <c r="G13" s="163"/>
      <c r="H13" s="163"/>
    </row>
    <row r="14" spans="1:8" x14ac:dyDescent="0.2">
      <c r="A14" s="163"/>
      <c r="B14" s="163"/>
      <c r="C14" s="163"/>
      <c r="D14" s="163"/>
      <c r="E14" s="163"/>
      <c r="F14" s="163"/>
      <c r="G14" s="163"/>
      <c r="H14" s="163"/>
    </row>
    <row r="15" spans="1:8" x14ac:dyDescent="0.2">
      <c r="A15" s="163"/>
      <c r="B15" s="163"/>
      <c r="C15" s="163"/>
      <c r="D15" s="163"/>
      <c r="E15" s="163"/>
      <c r="F15" s="163"/>
      <c r="G15" s="163"/>
      <c r="H15" s="163"/>
    </row>
    <row r="16" spans="1:8" ht="69.75" customHeight="1" x14ac:dyDescent="0.2">
      <c r="A16" s="163"/>
      <c r="B16" s="163"/>
      <c r="C16" s="163"/>
      <c r="D16" s="163"/>
      <c r="E16" s="163"/>
      <c r="F16" s="163"/>
      <c r="G16" s="163"/>
      <c r="H16" s="163"/>
    </row>
    <row r="17" spans="1:8" x14ac:dyDescent="0.2">
      <c r="A17" s="129"/>
      <c r="B17" s="129"/>
      <c r="C17" s="129"/>
      <c r="D17" s="129"/>
      <c r="E17" s="129"/>
      <c r="F17" s="129"/>
      <c r="G17" s="129"/>
      <c r="H17" s="129"/>
    </row>
    <row r="18" spans="1:8" ht="3.75" customHeight="1" x14ac:dyDescent="0.2"/>
    <row r="19" spans="1:8" ht="12.75" customHeight="1" x14ac:dyDescent="0.2">
      <c r="A19" s="163" t="s">
        <v>103</v>
      </c>
      <c r="B19" s="163"/>
      <c r="C19" s="163"/>
      <c r="D19" s="163"/>
      <c r="E19" s="163"/>
      <c r="F19" s="163"/>
      <c r="G19" s="163"/>
      <c r="H19" s="163"/>
    </row>
    <row r="20" spans="1:8" x14ac:dyDescent="0.2">
      <c r="A20" s="163"/>
      <c r="B20" s="163"/>
      <c r="C20" s="163"/>
      <c r="D20" s="163"/>
      <c r="E20" s="163"/>
      <c r="F20" s="163"/>
      <c r="G20" s="163"/>
      <c r="H20" s="163"/>
    </row>
    <row r="21" spans="1:8" ht="29.25" customHeight="1" x14ac:dyDescent="0.2">
      <c r="A21" s="163"/>
      <c r="B21" s="163"/>
      <c r="C21" s="163"/>
      <c r="D21" s="163"/>
      <c r="E21" s="163"/>
      <c r="F21" s="163"/>
      <c r="G21" s="163"/>
      <c r="H21" s="163"/>
    </row>
    <row r="22" spans="1:8" ht="3.75" customHeight="1" x14ac:dyDescent="0.2"/>
    <row r="23" spans="1:8" x14ac:dyDescent="0.2">
      <c r="A23" s="163" t="s">
        <v>105</v>
      </c>
      <c r="B23" s="163"/>
      <c r="C23" s="163"/>
      <c r="D23" s="163"/>
      <c r="E23" s="163"/>
      <c r="F23" s="163"/>
      <c r="G23" s="163"/>
      <c r="H23" s="163"/>
    </row>
    <row r="24" spans="1:8" x14ac:dyDescent="0.2">
      <c r="A24" s="163"/>
      <c r="B24" s="163"/>
      <c r="C24" s="163"/>
      <c r="D24" s="163"/>
      <c r="E24" s="163"/>
      <c r="F24" s="163"/>
      <c r="G24" s="163"/>
      <c r="H24" s="163"/>
    </row>
    <row r="25" spans="1:8" x14ac:dyDescent="0.2">
      <c r="A25" s="163"/>
      <c r="B25" s="163"/>
      <c r="C25" s="163"/>
      <c r="D25" s="163"/>
      <c r="E25" s="163"/>
      <c r="F25" s="163"/>
      <c r="G25" s="163"/>
      <c r="H25" s="163"/>
    </row>
    <row r="26" spans="1:8" ht="36.75" customHeight="1" x14ac:dyDescent="0.2">
      <c r="A26" s="163"/>
      <c r="B26" s="163"/>
      <c r="C26" s="163"/>
      <c r="D26" s="163"/>
      <c r="E26" s="163"/>
      <c r="F26" s="163"/>
      <c r="G26" s="163"/>
      <c r="H26" s="163"/>
    </row>
    <row r="27" spans="1:8" ht="5.25" customHeight="1" x14ac:dyDescent="0.2"/>
    <row r="28" spans="1:8" ht="12.75" customHeight="1" x14ac:dyDescent="0.2">
      <c r="A28" s="163" t="s">
        <v>106</v>
      </c>
      <c r="B28" s="163"/>
      <c r="C28" s="163"/>
      <c r="D28" s="163"/>
      <c r="E28" s="163"/>
      <c r="F28" s="163"/>
      <c r="G28" s="163"/>
      <c r="H28" s="163"/>
    </row>
    <row r="29" spans="1:8" x14ac:dyDescent="0.2">
      <c r="A29" s="163"/>
      <c r="B29" s="163"/>
      <c r="C29" s="163"/>
      <c r="D29" s="163"/>
      <c r="E29" s="163"/>
      <c r="F29" s="163"/>
      <c r="G29" s="163"/>
      <c r="H29" s="163"/>
    </row>
    <row r="30" spans="1:8" x14ac:dyDescent="0.2">
      <c r="A30" s="163"/>
      <c r="B30" s="163"/>
      <c r="C30" s="163"/>
      <c r="D30" s="163"/>
      <c r="E30" s="163"/>
      <c r="F30" s="163"/>
      <c r="G30" s="163"/>
      <c r="H30" s="163"/>
    </row>
    <row r="31" spans="1:8" ht="3.75" customHeight="1" x14ac:dyDescent="0.2"/>
    <row r="32" spans="1:8" ht="3" customHeight="1" x14ac:dyDescent="0.2">
      <c r="A32" s="129"/>
      <c r="B32" s="129"/>
      <c r="C32" s="129"/>
      <c r="D32" s="129"/>
      <c r="E32" s="129"/>
      <c r="F32" s="129"/>
      <c r="G32" s="129"/>
      <c r="H32" s="129"/>
    </row>
    <row r="33" spans="1:8" ht="12.75" customHeight="1" x14ac:dyDescent="0.2">
      <c r="A33" s="163" t="s">
        <v>102</v>
      </c>
      <c r="B33" s="163"/>
      <c r="C33" s="163"/>
      <c r="D33" s="163"/>
      <c r="E33" s="163"/>
      <c r="F33" s="163"/>
      <c r="G33" s="163"/>
      <c r="H33" s="163"/>
    </row>
    <row r="34" spans="1:8" x14ac:dyDescent="0.2">
      <c r="A34" s="163"/>
      <c r="B34" s="163"/>
      <c r="C34" s="163"/>
      <c r="D34" s="163"/>
      <c r="E34" s="163"/>
      <c r="F34" s="163"/>
      <c r="G34" s="163"/>
      <c r="H34" s="163"/>
    </row>
    <row r="35" spans="1:8" x14ac:dyDescent="0.2">
      <c r="A35" s="129"/>
      <c r="B35" s="129"/>
      <c r="C35" s="129"/>
      <c r="D35" s="129"/>
      <c r="E35" s="129"/>
      <c r="F35" s="129"/>
      <c r="G35" s="129"/>
      <c r="H35" s="129"/>
    </row>
  </sheetData>
  <mergeCells count="5">
    <mergeCell ref="A33:H34"/>
    <mergeCell ref="A6:H16"/>
    <mergeCell ref="A19:H21"/>
    <mergeCell ref="A23:H26"/>
    <mergeCell ref="A28:H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FA1AA-0D15-46D4-B172-D557EAC88516}">
  <sheetPr codeName="Sheet2">
    <tabColor theme="6" tint="0.39997558519241921"/>
  </sheetPr>
  <dimension ref="A1:L149"/>
  <sheetViews>
    <sheetView topLeftCell="A5" zoomScaleNormal="100" workbookViewId="0">
      <selection activeCell="D19" sqref="D19"/>
    </sheetView>
  </sheetViews>
  <sheetFormatPr defaultColWidth="9.140625" defaultRowHeight="14.25" x14ac:dyDescent="0.2"/>
  <cols>
    <col min="1" max="1" width="24.5703125" style="92" customWidth="1"/>
    <col min="2" max="2" width="23.28515625" style="92" customWidth="1"/>
    <col min="3" max="3" width="60.85546875" style="92" customWidth="1"/>
    <col min="4" max="4" width="16.85546875" style="94" customWidth="1"/>
    <col min="5" max="5" width="14.28515625" style="94" bestFit="1" customWidth="1"/>
    <col min="6" max="6" width="17.5703125" style="94" customWidth="1"/>
    <col min="7" max="10" width="14.5703125" style="92" customWidth="1"/>
    <col min="11" max="11" width="9.140625" style="92"/>
    <col min="12" max="12" width="12.85546875" style="92" bestFit="1" customWidth="1"/>
    <col min="13" max="16384" width="9.140625" style="92"/>
  </cols>
  <sheetData>
    <row r="1" spans="1:6" ht="75" x14ac:dyDescent="0.2">
      <c r="A1" s="120" t="s">
        <v>78</v>
      </c>
      <c r="B1" s="120" t="s">
        <v>79</v>
      </c>
      <c r="C1" s="120" t="s">
        <v>86</v>
      </c>
      <c r="D1" s="121" t="s">
        <v>81</v>
      </c>
      <c r="E1" s="121" t="s">
        <v>82</v>
      </c>
      <c r="F1" s="121" t="s">
        <v>83</v>
      </c>
    </row>
    <row r="2" spans="1:6" x14ac:dyDescent="0.2">
      <c r="A2" s="92" t="s">
        <v>80</v>
      </c>
      <c r="B2" s="99"/>
      <c r="C2" s="99" t="str">
        <f t="shared" ref="C2:C41" si="0">CONCATENATE(A2," - ",B2)</f>
        <v xml:space="preserve">Cohort - </v>
      </c>
      <c r="D2" s="101"/>
      <c r="E2" s="101"/>
      <c r="F2" s="101">
        <v>0</v>
      </c>
    </row>
    <row r="3" spans="1:6" x14ac:dyDescent="0.2">
      <c r="A3" s="92" t="s">
        <v>80</v>
      </c>
      <c r="B3" s="93"/>
      <c r="C3" s="99" t="str">
        <f t="shared" si="0"/>
        <v xml:space="preserve">Cohort - </v>
      </c>
      <c r="D3" s="103"/>
      <c r="E3" s="103"/>
      <c r="F3" s="101">
        <v>0</v>
      </c>
    </row>
    <row r="4" spans="1:6" x14ac:dyDescent="0.2">
      <c r="A4" s="92" t="s">
        <v>80</v>
      </c>
      <c r="C4" s="99" t="str">
        <f t="shared" si="0"/>
        <v xml:space="preserve">Cohort - </v>
      </c>
      <c r="F4" s="101">
        <v>0</v>
      </c>
    </row>
    <row r="5" spans="1:6" x14ac:dyDescent="0.2">
      <c r="A5" s="92" t="s">
        <v>80</v>
      </c>
      <c r="C5" s="99" t="str">
        <f t="shared" si="0"/>
        <v xml:space="preserve">Cohort - </v>
      </c>
      <c r="F5" s="101">
        <v>0</v>
      </c>
    </row>
    <row r="6" spans="1:6" x14ac:dyDescent="0.2">
      <c r="A6" s="92" t="s">
        <v>80</v>
      </c>
      <c r="C6" s="99" t="str">
        <f t="shared" si="0"/>
        <v xml:space="preserve">Cohort - </v>
      </c>
      <c r="F6" s="101">
        <v>0</v>
      </c>
    </row>
    <row r="7" spans="1:6" x14ac:dyDescent="0.2">
      <c r="A7" s="92" t="s">
        <v>84</v>
      </c>
      <c r="C7" s="99" t="str">
        <f t="shared" si="0"/>
        <v xml:space="preserve">Infrastructure - </v>
      </c>
      <c r="F7" s="101">
        <v>0</v>
      </c>
    </row>
    <row r="8" spans="1:6" x14ac:dyDescent="0.2">
      <c r="A8" s="92" t="s">
        <v>84</v>
      </c>
      <c r="C8" s="99" t="str">
        <f t="shared" si="0"/>
        <v xml:space="preserve">Infrastructure - </v>
      </c>
      <c r="F8" s="101">
        <v>0</v>
      </c>
    </row>
    <row r="9" spans="1:6" x14ac:dyDescent="0.2">
      <c r="A9" s="92" t="s">
        <v>84</v>
      </c>
      <c r="C9" s="99" t="str">
        <f t="shared" si="0"/>
        <v xml:space="preserve">Infrastructure - </v>
      </c>
      <c r="F9" s="101">
        <v>0</v>
      </c>
    </row>
    <row r="10" spans="1:6" x14ac:dyDescent="0.2">
      <c r="A10" s="92" t="s">
        <v>84</v>
      </c>
      <c r="C10" s="99" t="str">
        <f t="shared" si="0"/>
        <v xml:space="preserve">Infrastructure - </v>
      </c>
      <c r="F10" s="101">
        <v>0</v>
      </c>
    </row>
    <row r="11" spans="1:6" x14ac:dyDescent="0.2">
      <c r="A11" s="92" t="s">
        <v>84</v>
      </c>
      <c r="C11" s="99" t="str">
        <f t="shared" si="0"/>
        <v xml:space="preserve">Infrastructure - </v>
      </c>
      <c r="F11" s="101">
        <v>0</v>
      </c>
    </row>
    <row r="12" spans="1:6" x14ac:dyDescent="0.2">
      <c r="A12" s="92" t="s">
        <v>84</v>
      </c>
      <c r="C12" s="99" t="str">
        <f t="shared" si="0"/>
        <v xml:space="preserve">Infrastructure - </v>
      </c>
      <c r="F12" s="101">
        <v>0</v>
      </c>
    </row>
    <row r="13" spans="1:6" x14ac:dyDescent="0.2">
      <c r="A13" s="92" t="s">
        <v>84</v>
      </c>
      <c r="C13" s="99" t="str">
        <f t="shared" si="0"/>
        <v xml:space="preserve">Infrastructure - </v>
      </c>
      <c r="F13" s="101">
        <v>0</v>
      </c>
    </row>
    <row r="14" spans="1:6" x14ac:dyDescent="0.2">
      <c r="A14" s="92" t="s">
        <v>84</v>
      </c>
      <c r="C14" s="99" t="str">
        <f t="shared" si="0"/>
        <v xml:space="preserve">Infrastructure - </v>
      </c>
      <c r="F14" s="101">
        <v>0</v>
      </c>
    </row>
    <row r="15" spans="1:6" x14ac:dyDescent="0.2">
      <c r="A15" s="92" t="s">
        <v>84</v>
      </c>
      <c r="C15" s="99" t="str">
        <f t="shared" si="0"/>
        <v xml:space="preserve">Infrastructure - </v>
      </c>
      <c r="F15" s="101">
        <v>0</v>
      </c>
    </row>
    <row r="16" spans="1:6" x14ac:dyDescent="0.2">
      <c r="A16" s="92" t="s">
        <v>84</v>
      </c>
      <c r="C16" s="99" t="str">
        <f t="shared" si="0"/>
        <v xml:space="preserve">Infrastructure - </v>
      </c>
      <c r="F16" s="101">
        <v>0</v>
      </c>
    </row>
    <row r="17" spans="1:6" x14ac:dyDescent="0.2">
      <c r="A17" s="92" t="s">
        <v>84</v>
      </c>
      <c r="C17" s="99" t="str">
        <f t="shared" si="0"/>
        <v xml:space="preserve">Infrastructure - </v>
      </c>
      <c r="F17" s="101">
        <v>0</v>
      </c>
    </row>
    <row r="18" spans="1:6" x14ac:dyDescent="0.2">
      <c r="A18" s="92" t="s">
        <v>84</v>
      </c>
      <c r="C18" s="99" t="str">
        <f t="shared" si="0"/>
        <v xml:space="preserve">Infrastructure - </v>
      </c>
      <c r="F18" s="101">
        <v>0</v>
      </c>
    </row>
    <row r="19" spans="1:6" x14ac:dyDescent="0.2">
      <c r="A19" s="92" t="s">
        <v>84</v>
      </c>
      <c r="C19" s="99" t="str">
        <f t="shared" si="0"/>
        <v xml:space="preserve">Infrastructure - </v>
      </c>
      <c r="F19" s="101">
        <v>0</v>
      </c>
    </row>
    <row r="20" spans="1:6" x14ac:dyDescent="0.2">
      <c r="A20" s="92" t="s">
        <v>84</v>
      </c>
      <c r="C20" s="99" t="str">
        <f t="shared" si="0"/>
        <v xml:space="preserve">Infrastructure - </v>
      </c>
      <c r="F20" s="101">
        <v>0</v>
      </c>
    </row>
    <row r="21" spans="1:6" x14ac:dyDescent="0.2">
      <c r="A21" s="92" t="s">
        <v>84</v>
      </c>
      <c r="C21" s="99" t="str">
        <f t="shared" si="0"/>
        <v xml:space="preserve">Infrastructure - </v>
      </c>
      <c r="F21" s="101">
        <v>0</v>
      </c>
    </row>
    <row r="22" spans="1:6" x14ac:dyDescent="0.2">
      <c r="A22" s="92" t="s">
        <v>84</v>
      </c>
      <c r="C22" s="99" t="str">
        <f t="shared" si="0"/>
        <v xml:space="preserve">Infrastructure - </v>
      </c>
      <c r="F22" s="101">
        <v>0</v>
      </c>
    </row>
    <row r="23" spans="1:6" x14ac:dyDescent="0.2">
      <c r="A23" s="92" t="s">
        <v>84</v>
      </c>
      <c r="C23" s="99" t="str">
        <f t="shared" si="0"/>
        <v xml:space="preserve">Infrastructure - </v>
      </c>
      <c r="F23" s="101">
        <v>0</v>
      </c>
    </row>
    <row r="24" spans="1:6" x14ac:dyDescent="0.2">
      <c r="A24" s="92" t="s">
        <v>85</v>
      </c>
      <c r="C24" s="99" t="str">
        <f t="shared" si="0"/>
        <v xml:space="preserve">Secretariat - </v>
      </c>
      <c r="F24" s="101">
        <v>0</v>
      </c>
    </row>
    <row r="25" spans="1:6" x14ac:dyDescent="0.2">
      <c r="A25" s="92" t="s">
        <v>85</v>
      </c>
      <c r="C25" s="99" t="str">
        <f t="shared" si="0"/>
        <v xml:space="preserve">Secretariat - </v>
      </c>
      <c r="F25" s="101">
        <v>0</v>
      </c>
    </row>
    <row r="26" spans="1:6" x14ac:dyDescent="0.2">
      <c r="A26" s="92" t="s">
        <v>85</v>
      </c>
      <c r="C26" s="99" t="str">
        <f t="shared" si="0"/>
        <v xml:space="preserve">Secretariat - </v>
      </c>
      <c r="F26" s="101">
        <v>0</v>
      </c>
    </row>
    <row r="27" spans="1:6" x14ac:dyDescent="0.2">
      <c r="A27" s="126" t="s">
        <v>101</v>
      </c>
      <c r="C27" s="99" t="str">
        <f t="shared" ref="C27" si="1">CONCATENATE(A27," - ",B27)</f>
        <v xml:space="preserve">INSERT MORE LINES HERE - </v>
      </c>
      <c r="F27" s="101"/>
    </row>
    <row r="28" spans="1:6" ht="15" thickBot="1" x14ac:dyDescent="0.25">
      <c r="A28" s="122"/>
      <c r="B28" s="122"/>
      <c r="C28" s="123"/>
      <c r="D28" s="124"/>
      <c r="E28" s="124"/>
      <c r="F28" s="125"/>
    </row>
    <row r="29" spans="1:6" x14ac:dyDescent="0.2">
      <c r="A29" s="92" t="s">
        <v>47</v>
      </c>
      <c r="C29" s="99" t="str">
        <f t="shared" si="0"/>
        <v xml:space="preserve">Access &amp; Equity - </v>
      </c>
      <c r="F29" s="101"/>
    </row>
    <row r="30" spans="1:6" x14ac:dyDescent="0.2">
      <c r="A30" s="92" t="s">
        <v>47</v>
      </c>
      <c r="C30" s="99" t="str">
        <f t="shared" si="0"/>
        <v xml:space="preserve">Access &amp; Equity - </v>
      </c>
      <c r="F30" s="101">
        <v>0</v>
      </c>
    </row>
    <row r="31" spans="1:6" x14ac:dyDescent="0.2">
      <c r="A31" s="92" t="s">
        <v>47</v>
      </c>
      <c r="C31" s="99" t="str">
        <f t="shared" si="0"/>
        <v xml:space="preserve">Access &amp; Equity - </v>
      </c>
      <c r="F31" s="101">
        <v>0</v>
      </c>
    </row>
    <row r="32" spans="1:6" x14ac:dyDescent="0.2">
      <c r="A32" s="92" t="s">
        <v>47</v>
      </c>
      <c r="C32" s="99" t="str">
        <f t="shared" si="0"/>
        <v xml:space="preserve">Access &amp; Equity - </v>
      </c>
      <c r="F32" s="101"/>
    </row>
    <row r="33" spans="1:6" x14ac:dyDescent="0.2">
      <c r="A33" s="92" t="s">
        <v>47</v>
      </c>
      <c r="C33" s="99" t="str">
        <f t="shared" si="0"/>
        <v xml:space="preserve">Access &amp; Equity - </v>
      </c>
      <c r="F33" s="101"/>
    </row>
    <row r="34" spans="1:6" x14ac:dyDescent="0.2">
      <c r="A34" s="92" t="s">
        <v>47</v>
      </c>
      <c r="C34" s="99" t="str">
        <f t="shared" si="0"/>
        <v xml:space="preserve">Access &amp; Equity - </v>
      </c>
      <c r="F34" s="101"/>
    </row>
    <row r="35" spans="1:6" x14ac:dyDescent="0.2">
      <c r="A35" s="126" t="s">
        <v>101</v>
      </c>
      <c r="C35" s="99" t="str">
        <f t="shared" si="0"/>
        <v xml:space="preserve">INSERT MORE LINES HERE - </v>
      </c>
      <c r="F35" s="101"/>
    </row>
    <row r="36" spans="1:6" ht="15" thickBot="1" x14ac:dyDescent="0.25">
      <c r="A36" s="122"/>
      <c r="B36" s="122"/>
      <c r="C36" s="123"/>
      <c r="D36" s="124"/>
      <c r="E36" s="124"/>
      <c r="F36" s="125"/>
    </row>
    <row r="37" spans="1:6" x14ac:dyDescent="0.2">
      <c r="A37" s="92" t="s">
        <v>100</v>
      </c>
      <c r="C37" s="99" t="str">
        <f t="shared" si="0"/>
        <v xml:space="preserve">Research Training - </v>
      </c>
      <c r="F37" s="101"/>
    </row>
    <row r="38" spans="1:6" x14ac:dyDescent="0.2">
      <c r="A38" s="92" t="s">
        <v>100</v>
      </c>
      <c r="C38" s="99" t="str">
        <f t="shared" si="0"/>
        <v xml:space="preserve">Research Training - </v>
      </c>
      <c r="F38" s="101"/>
    </row>
    <row r="39" spans="1:6" x14ac:dyDescent="0.2">
      <c r="A39" s="92" t="s">
        <v>100</v>
      </c>
      <c r="C39" s="99" t="str">
        <f t="shared" si="0"/>
        <v xml:space="preserve">Research Training - </v>
      </c>
      <c r="F39" s="101"/>
    </row>
    <row r="40" spans="1:6" x14ac:dyDescent="0.2">
      <c r="A40" s="92" t="s">
        <v>100</v>
      </c>
      <c r="C40" s="99" t="str">
        <f t="shared" si="0"/>
        <v xml:space="preserve">Research Training - </v>
      </c>
      <c r="F40" s="101"/>
    </row>
    <row r="41" spans="1:6" x14ac:dyDescent="0.2">
      <c r="A41" s="92" t="s">
        <v>100</v>
      </c>
      <c r="C41" s="99" t="str">
        <f t="shared" si="0"/>
        <v xml:space="preserve">Research Training - </v>
      </c>
      <c r="F41" s="101"/>
    </row>
    <row r="42" spans="1:6" x14ac:dyDescent="0.2">
      <c r="A42" s="126" t="s">
        <v>101</v>
      </c>
      <c r="C42" s="99"/>
      <c r="F42" s="101"/>
    </row>
    <row r="43" spans="1:6" x14ac:dyDescent="0.2">
      <c r="C43" s="99"/>
      <c r="F43" s="101">
        <v>0</v>
      </c>
    </row>
    <row r="44" spans="1:6" x14ac:dyDescent="0.2">
      <c r="B44" s="93"/>
      <c r="C44" s="99"/>
      <c r="D44" s="103"/>
      <c r="F44" s="101">
        <v>0</v>
      </c>
    </row>
    <row r="45" spans="1:6" x14ac:dyDescent="0.2">
      <c r="C45" s="99"/>
      <c r="D45" s="103"/>
      <c r="E45" s="95"/>
      <c r="F45" s="101">
        <v>0</v>
      </c>
    </row>
    <row r="46" spans="1:6" ht="15.75" thickBot="1" x14ac:dyDescent="0.3">
      <c r="D46" s="132">
        <f>SUM(D2:D45)</f>
        <v>0</v>
      </c>
      <c r="E46" s="132">
        <f t="shared" ref="E46:F46" si="2">SUM(E2:E45)</f>
        <v>0</v>
      </c>
      <c r="F46" s="132">
        <f t="shared" si="2"/>
        <v>0</v>
      </c>
    </row>
    <row r="47" spans="1:6" ht="15" thickTop="1" x14ac:dyDescent="0.2"/>
    <row r="63" spans="2:4" x14ac:dyDescent="0.2">
      <c r="B63" s="93"/>
      <c r="D63" s="103"/>
    </row>
    <row r="64" spans="2:4" x14ac:dyDescent="0.2">
      <c r="B64" s="93"/>
      <c r="D64" s="103"/>
    </row>
    <row r="85" spans="1:12" x14ac:dyDescent="0.2">
      <c r="A85" s="96"/>
    </row>
    <row r="86" spans="1:12" ht="15" customHeight="1" x14ac:dyDescent="0.2">
      <c r="E86" s="101"/>
      <c r="F86" s="102"/>
      <c r="G86" s="99"/>
      <c r="H86" s="100"/>
      <c r="I86" s="99"/>
      <c r="J86" s="100"/>
    </row>
    <row r="87" spans="1:12" ht="22.5" customHeight="1" x14ac:dyDescent="0.2">
      <c r="E87" s="101"/>
      <c r="F87" s="102"/>
      <c r="G87" s="99"/>
      <c r="H87" s="100"/>
      <c r="I87" s="99"/>
      <c r="J87" s="100"/>
    </row>
    <row r="88" spans="1:12" x14ac:dyDescent="0.2">
      <c r="B88" s="93"/>
      <c r="D88" s="103"/>
      <c r="G88" s="94"/>
      <c r="H88" s="94"/>
      <c r="I88" s="94"/>
      <c r="J88" s="94"/>
    </row>
    <row r="89" spans="1:12" x14ac:dyDescent="0.2">
      <c r="B89" s="93"/>
      <c r="D89" s="103"/>
      <c r="G89" s="94"/>
      <c r="H89" s="94"/>
      <c r="I89" s="94"/>
      <c r="J89" s="94"/>
    </row>
    <row r="90" spans="1:12" x14ac:dyDescent="0.2">
      <c r="B90" s="93"/>
      <c r="D90" s="103"/>
      <c r="G90" s="94"/>
      <c r="H90" s="94"/>
      <c r="I90" s="94"/>
      <c r="J90" s="94"/>
    </row>
    <row r="91" spans="1:12" x14ac:dyDescent="0.2">
      <c r="B91" s="93"/>
      <c r="D91" s="103"/>
      <c r="G91" s="94"/>
      <c r="H91" s="94"/>
      <c r="I91" s="94"/>
      <c r="J91" s="94"/>
    </row>
    <row r="92" spans="1:12" x14ac:dyDescent="0.2">
      <c r="B92" s="93"/>
      <c r="D92" s="103"/>
      <c r="G92" s="94"/>
      <c r="H92" s="94"/>
      <c r="I92" s="94"/>
      <c r="J92" s="94"/>
    </row>
    <row r="93" spans="1:12" x14ac:dyDescent="0.2">
      <c r="B93" s="93"/>
      <c r="D93" s="103"/>
      <c r="G93" s="94"/>
      <c r="H93" s="94"/>
      <c r="I93" s="94"/>
      <c r="J93" s="94"/>
      <c r="L93" s="97"/>
    </row>
    <row r="94" spans="1:12" x14ac:dyDescent="0.2">
      <c r="B94" s="93"/>
      <c r="D94" s="103"/>
      <c r="G94" s="94"/>
      <c r="H94" s="94"/>
      <c r="I94" s="94"/>
      <c r="J94" s="94"/>
    </row>
    <row r="95" spans="1:12" x14ac:dyDescent="0.2">
      <c r="B95" s="93"/>
      <c r="D95" s="103"/>
      <c r="G95" s="94"/>
      <c r="H95" s="94"/>
      <c r="I95" s="94"/>
      <c r="J95" s="94"/>
    </row>
    <row r="96" spans="1:12" x14ac:dyDescent="0.2">
      <c r="B96" s="93"/>
      <c r="D96" s="103"/>
      <c r="G96" s="94"/>
      <c r="H96" s="94"/>
      <c r="I96" s="94"/>
      <c r="J96" s="94"/>
    </row>
    <row r="97" spans="2:10" x14ac:dyDescent="0.2">
      <c r="B97" s="93"/>
      <c r="D97" s="103"/>
      <c r="G97" s="94"/>
      <c r="H97" s="94"/>
      <c r="I97" s="94"/>
      <c r="J97" s="94"/>
    </row>
    <row r="98" spans="2:10" x14ac:dyDescent="0.2">
      <c r="B98" s="93"/>
      <c r="D98" s="103"/>
      <c r="G98" s="94"/>
      <c r="H98" s="94"/>
      <c r="I98" s="94"/>
      <c r="J98" s="94"/>
    </row>
    <row r="99" spans="2:10" x14ac:dyDescent="0.2">
      <c r="G99" s="94"/>
      <c r="H99" s="94"/>
      <c r="I99" s="94"/>
      <c r="J99" s="94"/>
    </row>
    <row r="100" spans="2:10" x14ac:dyDescent="0.2">
      <c r="G100" s="94"/>
      <c r="H100" s="94"/>
      <c r="I100" s="94"/>
      <c r="J100" s="94"/>
    </row>
    <row r="101" spans="2:10" x14ac:dyDescent="0.2">
      <c r="G101" s="94"/>
      <c r="H101" s="94"/>
      <c r="I101" s="94"/>
      <c r="J101" s="94"/>
    </row>
    <row r="102" spans="2:10" x14ac:dyDescent="0.2">
      <c r="G102" s="94"/>
      <c r="H102" s="94"/>
      <c r="I102" s="94"/>
      <c r="J102" s="94"/>
    </row>
    <row r="103" spans="2:10" x14ac:dyDescent="0.2">
      <c r="G103" s="94"/>
      <c r="H103" s="94"/>
      <c r="I103" s="94"/>
      <c r="J103" s="94"/>
    </row>
    <row r="104" spans="2:10" x14ac:dyDescent="0.2">
      <c r="G104" s="94"/>
      <c r="H104" s="94"/>
      <c r="I104" s="94"/>
      <c r="J104" s="94"/>
    </row>
    <row r="105" spans="2:10" x14ac:dyDescent="0.2">
      <c r="G105" s="94"/>
      <c r="H105" s="94"/>
      <c r="I105" s="94"/>
      <c r="J105" s="94"/>
    </row>
    <row r="106" spans="2:10" x14ac:dyDescent="0.2">
      <c r="G106" s="94"/>
      <c r="H106" s="94"/>
      <c r="I106" s="94"/>
      <c r="J106" s="94"/>
    </row>
    <row r="108" spans="2:10" ht="15" customHeight="1" x14ac:dyDescent="0.2">
      <c r="E108" s="101"/>
      <c r="F108" s="102"/>
      <c r="G108" s="99"/>
      <c r="H108" s="100"/>
      <c r="I108" s="99"/>
      <c r="J108" s="100"/>
    </row>
    <row r="109" spans="2:10" x14ac:dyDescent="0.2">
      <c r="E109" s="101"/>
      <c r="F109" s="102"/>
      <c r="G109" s="99"/>
      <c r="H109" s="100"/>
      <c r="I109" s="99"/>
      <c r="J109" s="100"/>
    </row>
    <row r="110" spans="2:10" x14ac:dyDescent="0.2">
      <c r="G110" s="94"/>
      <c r="H110" s="94"/>
      <c r="I110" s="94"/>
      <c r="J110" s="94"/>
    </row>
    <row r="111" spans="2:10" x14ac:dyDescent="0.2">
      <c r="G111" s="94"/>
      <c r="H111" s="94"/>
      <c r="I111" s="94"/>
      <c r="J111" s="94"/>
    </row>
    <row r="112" spans="2:10" x14ac:dyDescent="0.2">
      <c r="B112" s="93"/>
      <c r="D112" s="103"/>
      <c r="G112" s="94"/>
      <c r="H112" s="94"/>
      <c r="I112" s="94"/>
      <c r="J112" s="94"/>
    </row>
    <row r="113" spans="7:12" x14ac:dyDescent="0.2">
      <c r="G113" s="94"/>
      <c r="H113" s="94"/>
      <c r="I113" s="94"/>
      <c r="J113" s="94"/>
    </row>
    <row r="114" spans="7:12" x14ac:dyDescent="0.2">
      <c r="G114" s="94"/>
      <c r="H114" s="94"/>
      <c r="I114" s="94"/>
      <c r="J114" s="94"/>
    </row>
    <row r="115" spans="7:12" x14ac:dyDescent="0.2">
      <c r="G115" s="94"/>
      <c r="H115" s="94"/>
      <c r="I115" s="94"/>
      <c r="J115" s="94"/>
    </row>
    <row r="116" spans="7:12" x14ac:dyDescent="0.2">
      <c r="G116" s="94"/>
      <c r="H116" s="94"/>
      <c r="I116" s="94"/>
      <c r="J116" s="94"/>
    </row>
    <row r="117" spans="7:12" x14ac:dyDescent="0.2">
      <c r="G117" s="94"/>
      <c r="H117" s="94"/>
      <c r="I117" s="94"/>
      <c r="J117" s="94"/>
    </row>
    <row r="118" spans="7:12" x14ac:dyDescent="0.2">
      <c r="G118" s="94"/>
      <c r="H118" s="94"/>
      <c r="I118" s="94"/>
      <c r="J118" s="94"/>
    </row>
    <row r="119" spans="7:12" x14ac:dyDescent="0.2">
      <c r="G119" s="94"/>
      <c r="H119" s="94"/>
      <c r="I119" s="94"/>
      <c r="J119" s="94"/>
    </row>
    <row r="120" spans="7:12" x14ac:dyDescent="0.2">
      <c r="G120" s="94"/>
      <c r="H120" s="94"/>
      <c r="I120" s="94"/>
      <c r="J120" s="94"/>
    </row>
    <row r="121" spans="7:12" x14ac:dyDescent="0.2">
      <c r="G121" s="94"/>
      <c r="H121" s="94"/>
      <c r="I121" s="94"/>
      <c r="J121" s="94"/>
    </row>
    <row r="122" spans="7:12" x14ac:dyDescent="0.2">
      <c r="G122" s="94"/>
      <c r="H122" s="94"/>
      <c r="I122" s="94"/>
      <c r="J122" s="94"/>
    </row>
    <row r="123" spans="7:12" x14ac:dyDescent="0.2">
      <c r="G123" s="94"/>
      <c r="H123" s="94"/>
      <c r="I123" s="94"/>
      <c r="J123" s="94"/>
    </row>
    <row r="124" spans="7:12" x14ac:dyDescent="0.2">
      <c r="G124" s="94"/>
      <c r="H124" s="94"/>
      <c r="I124" s="94"/>
      <c r="J124" s="94"/>
    </row>
    <row r="125" spans="7:12" x14ac:dyDescent="0.2">
      <c r="G125" s="94"/>
      <c r="H125" s="94"/>
      <c r="I125" s="94"/>
      <c r="J125" s="94"/>
    </row>
    <row r="126" spans="7:12" x14ac:dyDescent="0.2">
      <c r="G126" s="94"/>
      <c r="H126" s="94"/>
      <c r="I126" s="94"/>
      <c r="J126" s="94"/>
    </row>
    <row r="127" spans="7:12" x14ac:dyDescent="0.2">
      <c r="L127" s="97"/>
    </row>
    <row r="129" spans="2:10" ht="15" customHeight="1" x14ac:dyDescent="0.2">
      <c r="E129" s="101"/>
      <c r="F129" s="102"/>
      <c r="G129" s="99"/>
      <c r="H129" s="100"/>
      <c r="I129" s="99"/>
      <c r="J129" s="100"/>
    </row>
    <row r="130" spans="2:10" x14ac:dyDescent="0.2">
      <c r="E130" s="101"/>
      <c r="F130" s="102"/>
      <c r="G130" s="99"/>
      <c r="H130" s="100"/>
      <c r="I130" s="99"/>
      <c r="J130" s="100"/>
    </row>
    <row r="131" spans="2:10" x14ac:dyDescent="0.2">
      <c r="G131" s="94"/>
      <c r="H131" s="94"/>
      <c r="I131" s="94"/>
      <c r="J131" s="94"/>
    </row>
    <row r="132" spans="2:10" x14ac:dyDescent="0.2">
      <c r="G132" s="94"/>
      <c r="H132" s="94"/>
      <c r="I132" s="94"/>
      <c r="J132" s="94"/>
    </row>
    <row r="133" spans="2:10" x14ac:dyDescent="0.2">
      <c r="B133" s="93"/>
      <c r="D133" s="103"/>
      <c r="G133" s="94"/>
      <c r="H133" s="94"/>
      <c r="I133" s="94"/>
      <c r="J133" s="94"/>
    </row>
    <row r="134" spans="2:10" x14ac:dyDescent="0.2">
      <c r="B134" s="93"/>
      <c r="D134" s="103"/>
      <c r="H134" s="98"/>
      <c r="I134" s="98"/>
      <c r="J134" s="98"/>
    </row>
    <row r="135" spans="2:10" x14ac:dyDescent="0.2">
      <c r="B135" s="93"/>
      <c r="D135" s="103"/>
      <c r="H135" s="98"/>
      <c r="I135" s="98"/>
      <c r="J135" s="98"/>
    </row>
    <row r="138" spans="2:10" ht="15" customHeight="1" x14ac:dyDescent="0.2">
      <c r="E138" s="101"/>
      <c r="F138" s="102"/>
      <c r="G138" s="99"/>
      <c r="H138" s="100"/>
      <c r="I138" s="99"/>
      <c r="J138" s="100"/>
    </row>
    <row r="139" spans="2:10" x14ac:dyDescent="0.2">
      <c r="E139" s="101"/>
      <c r="F139" s="102"/>
      <c r="G139" s="99"/>
      <c r="H139" s="100"/>
      <c r="I139" s="99"/>
      <c r="J139" s="100"/>
    </row>
    <row r="140" spans="2:10" x14ac:dyDescent="0.2">
      <c r="G140" s="94"/>
      <c r="H140" s="94"/>
      <c r="I140" s="94"/>
      <c r="J140" s="94"/>
    </row>
    <row r="141" spans="2:10" x14ac:dyDescent="0.2">
      <c r="G141" s="94"/>
      <c r="H141" s="94"/>
      <c r="I141" s="94"/>
      <c r="J141" s="94"/>
    </row>
    <row r="142" spans="2:10" x14ac:dyDescent="0.2">
      <c r="B142" s="93"/>
      <c r="D142" s="103"/>
      <c r="G142" s="94"/>
      <c r="H142" s="94"/>
      <c r="I142" s="94"/>
      <c r="J142" s="94"/>
    </row>
    <row r="145" spans="2:10" ht="15" customHeight="1" x14ac:dyDescent="0.2">
      <c r="E145" s="101"/>
      <c r="F145" s="102"/>
      <c r="G145" s="99"/>
      <c r="H145" s="100"/>
      <c r="I145" s="99"/>
      <c r="J145" s="100"/>
    </row>
    <row r="146" spans="2:10" x14ac:dyDescent="0.2">
      <c r="E146" s="101"/>
      <c r="F146" s="102"/>
      <c r="G146" s="99"/>
      <c r="H146" s="100"/>
      <c r="I146" s="99"/>
      <c r="J146" s="100"/>
    </row>
    <row r="147" spans="2:10" x14ac:dyDescent="0.2">
      <c r="G147" s="94"/>
      <c r="H147" s="94"/>
      <c r="I147" s="94"/>
      <c r="J147" s="94"/>
    </row>
    <row r="148" spans="2:10" x14ac:dyDescent="0.2">
      <c r="G148" s="94"/>
      <c r="H148" s="94"/>
      <c r="I148" s="94"/>
      <c r="J148" s="94"/>
    </row>
    <row r="149" spans="2:10" x14ac:dyDescent="0.2">
      <c r="B149" s="93"/>
      <c r="D149" s="103"/>
      <c r="G149" s="94"/>
      <c r="H149" s="94"/>
      <c r="I149" s="94"/>
      <c r="J149" s="9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4" tint="-0.249977111117893"/>
    <pageSetUpPr fitToPage="1"/>
  </sheetPr>
  <dimension ref="A1:I65"/>
  <sheetViews>
    <sheetView topLeftCell="A27" zoomScale="85" zoomScaleNormal="85" workbookViewId="0">
      <selection activeCell="F18" sqref="F18"/>
    </sheetView>
  </sheetViews>
  <sheetFormatPr defaultColWidth="9.140625" defaultRowHeight="14.25" x14ac:dyDescent="0.2"/>
  <cols>
    <col min="1" max="1" width="2.7109375" style="17" bestFit="1" customWidth="1"/>
    <col min="2" max="2" width="49" style="17" customWidth="1"/>
    <col min="3" max="3" width="22.7109375" style="17" customWidth="1"/>
    <col min="4" max="4" width="20.7109375" style="17" customWidth="1"/>
    <col min="5" max="5" width="18.42578125" style="17" customWidth="1"/>
    <col min="6" max="8" width="20.7109375" style="17" customWidth="1"/>
    <col min="9" max="9" width="19.85546875" style="17" customWidth="1"/>
    <col min="10" max="16384" width="9.140625" style="17"/>
  </cols>
  <sheetData>
    <row r="1" spans="1:9" ht="15" thickBot="1" x14ac:dyDescent="0.25">
      <c r="A1" s="134"/>
      <c r="B1" s="134"/>
      <c r="C1" s="134"/>
      <c r="D1" s="134"/>
      <c r="E1" s="134"/>
      <c r="F1" s="134"/>
      <c r="G1" s="134"/>
      <c r="H1" s="134"/>
      <c r="I1" s="19"/>
    </row>
    <row r="2" spans="1:9" ht="34.5" x14ac:dyDescent="0.45">
      <c r="A2" s="134"/>
      <c r="B2" s="181" t="s">
        <v>0</v>
      </c>
      <c r="C2" s="182"/>
      <c r="D2" s="182"/>
      <c r="E2" s="182"/>
      <c r="F2" s="182"/>
      <c r="G2" s="182"/>
      <c r="H2" s="183"/>
      <c r="I2" s="19"/>
    </row>
    <row r="3" spans="1:9" ht="5.25" customHeight="1" x14ac:dyDescent="0.45">
      <c r="A3" s="134"/>
      <c r="B3" s="106"/>
      <c r="C3" s="104"/>
      <c r="D3" s="105"/>
      <c r="E3" s="105"/>
      <c r="F3" s="105"/>
      <c r="G3" s="105"/>
      <c r="H3" s="107"/>
      <c r="I3" s="19"/>
    </row>
    <row r="4" spans="1:9" ht="35.25" thickBot="1" x14ac:dyDescent="0.5">
      <c r="A4" s="134"/>
      <c r="B4" s="184" t="s">
        <v>28</v>
      </c>
      <c r="C4" s="185"/>
      <c r="D4" s="185"/>
      <c r="E4" s="185"/>
      <c r="F4" s="185"/>
      <c r="G4" s="185"/>
      <c r="H4" s="186"/>
      <c r="I4" s="19"/>
    </row>
    <row r="5" spans="1:9" x14ac:dyDescent="0.2">
      <c r="A5" s="134"/>
      <c r="B5" s="134"/>
      <c r="C5" s="134"/>
      <c r="D5" s="134"/>
      <c r="E5" s="134"/>
      <c r="F5" s="134"/>
      <c r="G5" s="134"/>
      <c r="H5" s="134"/>
      <c r="I5" s="19"/>
    </row>
    <row r="6" spans="1:9" ht="15" x14ac:dyDescent="0.25">
      <c r="A6" s="134"/>
      <c r="B6" s="143" t="s">
        <v>91</v>
      </c>
      <c r="C6" s="133"/>
      <c r="D6" s="147"/>
      <c r="E6" s="147"/>
      <c r="F6" s="147"/>
      <c r="G6" s="136"/>
      <c r="H6" s="137"/>
      <c r="I6" s="135"/>
    </row>
    <row r="7" spans="1:9" ht="15" x14ac:dyDescent="0.2">
      <c r="A7" s="134"/>
      <c r="B7" s="143"/>
      <c r="C7" s="118"/>
      <c r="D7" s="148"/>
      <c r="E7" s="147"/>
      <c r="F7" s="147"/>
      <c r="G7" s="136"/>
      <c r="H7" s="137"/>
      <c r="I7" s="19"/>
    </row>
    <row r="8" spans="1:9" ht="15" x14ac:dyDescent="0.2">
      <c r="A8" s="134"/>
      <c r="B8" s="143" t="s">
        <v>99</v>
      </c>
      <c r="C8" s="133"/>
      <c r="D8" s="148"/>
      <c r="E8" s="147"/>
      <c r="F8" s="147"/>
      <c r="G8" s="136"/>
      <c r="H8" s="137"/>
      <c r="I8" s="19"/>
    </row>
    <row r="9" spans="1:9" x14ac:dyDescent="0.2">
      <c r="A9" s="134"/>
      <c r="B9" s="144"/>
      <c r="C9" s="75"/>
      <c r="D9" s="149"/>
      <c r="E9" s="149"/>
      <c r="F9" s="149"/>
      <c r="G9" s="134"/>
      <c r="H9" s="134"/>
      <c r="I9" s="19"/>
    </row>
    <row r="10" spans="1:9" ht="31.5" customHeight="1" x14ac:dyDescent="0.2">
      <c r="A10" s="134"/>
      <c r="B10" s="143" t="s">
        <v>68</v>
      </c>
      <c r="C10" s="170"/>
      <c r="D10" s="170"/>
      <c r="E10" s="187" t="b">
        <f>IF(C10="Expanding the Cohort","Complete tabs (1) Expanding the Cohort and Matching Cash",IF(C10="Access &amp; Equity","Complete tabs (2) Access &amp; Equity and Matching Cash",IF(C10="Research &amp; Training","Complete tabs (3) Research &amp; Training and Matching Cash")))</f>
        <v>0</v>
      </c>
      <c r="F10" s="187"/>
      <c r="G10" s="134"/>
      <c r="H10" s="134"/>
      <c r="I10" s="19"/>
    </row>
    <row r="11" spans="1:9" x14ac:dyDescent="0.2">
      <c r="A11" s="134"/>
      <c r="B11" s="144"/>
      <c r="C11" s="149"/>
      <c r="D11" s="149"/>
      <c r="E11" s="149"/>
      <c r="F11" s="149"/>
      <c r="G11" s="134"/>
      <c r="H11" s="134"/>
      <c r="I11" s="19"/>
    </row>
    <row r="12" spans="1:9" ht="15" x14ac:dyDescent="0.2">
      <c r="A12" s="134"/>
      <c r="B12" s="143" t="s">
        <v>43</v>
      </c>
      <c r="C12" s="170"/>
      <c r="D12" s="170"/>
      <c r="E12" s="170"/>
      <c r="F12" s="170"/>
      <c r="G12" s="137"/>
      <c r="H12" s="137"/>
      <c r="I12" s="19"/>
    </row>
    <row r="13" spans="1:9" ht="15" x14ac:dyDescent="0.25">
      <c r="A13" s="141"/>
      <c r="B13" s="145"/>
      <c r="C13" s="150"/>
      <c r="D13" s="150"/>
      <c r="E13" s="150"/>
      <c r="F13" s="151"/>
      <c r="G13" s="19"/>
      <c r="H13" s="135"/>
      <c r="I13" s="19"/>
    </row>
    <row r="14" spans="1:9" ht="15" x14ac:dyDescent="0.2">
      <c r="A14" s="142"/>
      <c r="B14" s="146" t="s">
        <v>45</v>
      </c>
      <c r="C14" s="170"/>
      <c r="D14" s="170"/>
      <c r="E14" s="170"/>
      <c r="F14" s="170"/>
      <c r="G14" s="19"/>
      <c r="H14" s="19"/>
      <c r="I14" s="19"/>
    </row>
    <row r="15" spans="1:9" ht="15" x14ac:dyDescent="0.25">
      <c r="A15" s="142"/>
      <c r="B15" s="145"/>
      <c r="C15" s="150"/>
      <c r="D15" s="150"/>
      <c r="E15" s="150"/>
      <c r="F15" s="150"/>
      <c r="G15" s="138"/>
      <c r="H15" s="19"/>
      <c r="I15" s="19"/>
    </row>
    <row r="16" spans="1:9" ht="15" x14ac:dyDescent="0.25">
      <c r="A16" s="142"/>
      <c r="B16" s="146" t="s">
        <v>44</v>
      </c>
      <c r="C16" s="170"/>
      <c r="D16" s="170"/>
      <c r="E16" s="170"/>
      <c r="F16" s="170"/>
      <c r="G16" s="138"/>
      <c r="H16" s="19"/>
      <c r="I16" s="19"/>
    </row>
    <row r="17" spans="1:9" ht="15" x14ac:dyDescent="0.2">
      <c r="A17" s="142"/>
      <c r="B17" s="146"/>
      <c r="C17" s="146"/>
      <c r="D17" s="145"/>
      <c r="E17" s="145"/>
      <c r="F17" s="145"/>
      <c r="G17" s="139"/>
      <c r="H17" s="140"/>
      <c r="I17" s="19"/>
    </row>
    <row r="18" spans="1:9" ht="15" x14ac:dyDescent="0.2">
      <c r="A18" s="142"/>
      <c r="B18" s="143" t="s">
        <v>60</v>
      </c>
      <c r="C18" s="162"/>
      <c r="D18" s="147"/>
      <c r="E18" s="143" t="s">
        <v>61</v>
      </c>
      <c r="F18" s="162"/>
      <c r="G18" s="139"/>
      <c r="H18" s="140"/>
      <c r="I18" s="19"/>
    </row>
    <row r="19" spans="1:9" ht="15" x14ac:dyDescent="0.2">
      <c r="A19" s="142"/>
      <c r="B19" s="146"/>
      <c r="C19" s="119"/>
      <c r="D19" s="145"/>
      <c r="E19" s="145"/>
      <c r="F19" s="145"/>
      <c r="G19" s="139"/>
      <c r="H19" s="140"/>
      <c r="I19" s="19"/>
    </row>
    <row r="20" spans="1:9" x14ac:dyDescent="0.2">
      <c r="A20" s="142"/>
      <c r="B20" s="171" t="s">
        <v>11</v>
      </c>
      <c r="C20" s="171"/>
      <c r="D20" s="153"/>
      <c r="E20" s="19"/>
      <c r="F20" s="140"/>
      <c r="G20" s="139"/>
      <c r="H20" s="140"/>
      <c r="I20" s="19"/>
    </row>
    <row r="21" spans="1:9" ht="15" x14ac:dyDescent="0.25">
      <c r="A21" s="142"/>
      <c r="B21" s="49" t="s">
        <v>1</v>
      </c>
      <c r="C21" s="49" t="s">
        <v>2</v>
      </c>
      <c r="D21" s="19"/>
      <c r="E21" s="19"/>
      <c r="F21" s="152"/>
      <c r="G21" s="19"/>
      <c r="H21" s="19"/>
      <c r="I21" s="19"/>
    </row>
    <row r="22" spans="1:9" x14ac:dyDescent="0.2">
      <c r="A22" s="142"/>
      <c r="B22" s="5" t="s">
        <v>52</v>
      </c>
      <c r="C22" s="51" t="str">
        <f>IF(B22="Q1 2027",'Drop Downs'!C1,IF(B22="Q2 2027",'Drop Downs'!C2,IF('YTD SUMMARY'!B22="Q3 2027",'Drop Downs'!C3,IF('YTD SUMMARY'!B22="Q4 2027",'Drop Downs'!C4))))</f>
        <v>Apr 1 - Jun 30 2026</v>
      </c>
      <c r="D22" s="154" t="s">
        <v>104</v>
      </c>
      <c r="E22" s="19"/>
      <c r="F22" s="137"/>
      <c r="G22" s="19"/>
      <c r="H22" s="19"/>
      <c r="I22" s="19"/>
    </row>
    <row r="23" spans="1:9" x14ac:dyDescent="0.2">
      <c r="A23" s="142"/>
      <c r="B23" s="19"/>
      <c r="C23" s="19"/>
      <c r="E23" s="19"/>
      <c r="F23" s="137"/>
      <c r="G23" s="19"/>
      <c r="H23" s="19"/>
      <c r="I23" s="19"/>
    </row>
    <row r="24" spans="1:9" x14ac:dyDescent="0.2">
      <c r="A24" s="142"/>
      <c r="B24" s="12"/>
      <c r="C24" s="12"/>
      <c r="D24" s="12"/>
      <c r="E24" s="12"/>
      <c r="F24" s="12"/>
      <c r="G24" s="12"/>
      <c r="H24" s="12"/>
      <c r="I24" s="19"/>
    </row>
    <row r="25" spans="1:9" ht="29.25" customHeight="1" x14ac:dyDescent="0.2">
      <c r="A25" s="142"/>
      <c r="B25" s="172" t="s">
        <v>71</v>
      </c>
      <c r="C25" s="173"/>
      <c r="D25" s="173"/>
      <c r="E25" s="173"/>
      <c r="F25" s="173"/>
      <c r="G25" s="173"/>
      <c r="H25" s="173"/>
      <c r="I25" s="174"/>
    </row>
    <row r="26" spans="1:9" ht="25.5" x14ac:dyDescent="0.2">
      <c r="A26" s="161"/>
      <c r="B26" s="21" t="s">
        <v>10</v>
      </c>
      <c r="C26" s="22" t="s">
        <v>62</v>
      </c>
      <c r="D26" s="22" t="s">
        <v>63</v>
      </c>
      <c r="E26" s="22" t="s">
        <v>64</v>
      </c>
      <c r="F26" s="22" t="s">
        <v>65</v>
      </c>
      <c r="G26" s="22" t="s">
        <v>66</v>
      </c>
      <c r="H26" s="22" t="s">
        <v>5</v>
      </c>
      <c r="I26" s="22" t="s">
        <v>67</v>
      </c>
    </row>
    <row r="27" spans="1:9" ht="24" customHeight="1" x14ac:dyDescent="0.2">
      <c r="A27" s="142"/>
      <c r="B27" s="23" t="s">
        <v>49</v>
      </c>
      <c r="C27" s="24">
        <f>'(1) Expanding the Cohort'!C38</f>
        <v>0</v>
      </c>
      <c r="D27" s="127">
        <f>'(1) Expanding the Cohort'!D38</f>
        <v>0</v>
      </c>
      <c r="E27" s="127">
        <f>'(1) Expanding the Cohort'!E38</f>
        <v>0</v>
      </c>
      <c r="F27" s="127">
        <f>'(1) Expanding the Cohort'!F38</f>
        <v>0</v>
      </c>
      <c r="G27" s="127">
        <f>'(1) Expanding the Cohort'!G38</f>
        <v>0</v>
      </c>
      <c r="H27" s="127">
        <f>SUM(D27:G27)</f>
        <v>0</v>
      </c>
      <c r="I27" s="127">
        <f>C27-H27</f>
        <v>0</v>
      </c>
    </row>
    <row r="28" spans="1:9" ht="24" customHeight="1" x14ac:dyDescent="0.2">
      <c r="A28" s="142"/>
      <c r="B28" s="23" t="s">
        <v>50</v>
      </c>
      <c r="C28" s="24">
        <f>'(2) Access &amp; Equity'!C29</f>
        <v>0</v>
      </c>
      <c r="D28" s="127">
        <f>'(2) Access &amp; Equity'!D29</f>
        <v>0</v>
      </c>
      <c r="E28" s="127">
        <f>'(2) Access &amp; Equity'!E29</f>
        <v>0</v>
      </c>
      <c r="F28" s="127">
        <f>'(2) Access &amp; Equity'!F29</f>
        <v>0</v>
      </c>
      <c r="G28" s="127">
        <f>'(1) Expanding the Cohort'!G38</f>
        <v>0</v>
      </c>
      <c r="H28" s="127">
        <f t="shared" ref="H28:H29" si="0">SUM(D28:G28)</f>
        <v>0</v>
      </c>
      <c r="I28" s="127">
        <f t="shared" ref="I28:I29" si="1">C28-H28</f>
        <v>0</v>
      </c>
    </row>
    <row r="29" spans="1:9" ht="24" customHeight="1" x14ac:dyDescent="0.2">
      <c r="A29" s="142"/>
      <c r="B29" s="23" t="s">
        <v>87</v>
      </c>
      <c r="C29" s="24">
        <f>'(3) Research &amp; Training'!C29</f>
        <v>0</v>
      </c>
      <c r="D29" s="127">
        <f>'(3) Research &amp; Training'!D29</f>
        <v>0</v>
      </c>
      <c r="E29" s="127">
        <f>'(3) Research &amp; Training'!E29</f>
        <v>0</v>
      </c>
      <c r="F29" s="127">
        <f>'(3) Research &amp; Training'!F29</f>
        <v>0</v>
      </c>
      <c r="G29" s="127">
        <f>'(3) Research &amp; Training'!G29</f>
        <v>0</v>
      </c>
      <c r="H29" s="127">
        <f t="shared" si="0"/>
        <v>0</v>
      </c>
      <c r="I29" s="127">
        <f t="shared" si="1"/>
        <v>0</v>
      </c>
    </row>
    <row r="30" spans="1:9" ht="24" customHeight="1" thickBot="1" x14ac:dyDescent="0.25">
      <c r="A30" s="142"/>
      <c r="B30" s="25" t="s">
        <v>29</v>
      </c>
      <c r="C30" s="108">
        <f>SUM(C27:C29)</f>
        <v>0</v>
      </c>
      <c r="D30" s="108">
        <f t="shared" ref="D30:I30" si="2">SUM(D27:D29)</f>
        <v>0</v>
      </c>
      <c r="E30" s="108">
        <f t="shared" si="2"/>
        <v>0</v>
      </c>
      <c r="F30" s="108">
        <f t="shared" si="2"/>
        <v>0</v>
      </c>
      <c r="G30" s="108">
        <f t="shared" si="2"/>
        <v>0</v>
      </c>
      <c r="H30" s="108">
        <f t="shared" si="2"/>
        <v>0</v>
      </c>
      <c r="I30" s="109">
        <f t="shared" si="2"/>
        <v>0</v>
      </c>
    </row>
    <row r="31" spans="1:9" ht="24" customHeight="1" thickBot="1" x14ac:dyDescent="0.25">
      <c r="A31" s="142"/>
      <c r="B31" s="143"/>
      <c r="C31" s="155"/>
      <c r="D31" s="155"/>
      <c r="E31" s="155"/>
      <c r="F31" s="155"/>
      <c r="G31" s="155"/>
      <c r="H31" s="155" t="s">
        <v>51</v>
      </c>
      <c r="I31" s="156" t="e">
        <f>H30/C30</f>
        <v>#DIV/0!</v>
      </c>
    </row>
    <row r="32" spans="1:9" ht="24" customHeight="1" x14ac:dyDescent="0.2">
      <c r="A32" s="142"/>
      <c r="B32" s="143"/>
      <c r="C32" s="157"/>
      <c r="D32" s="157"/>
      <c r="E32" s="158"/>
      <c r="F32" s="157"/>
      <c r="G32" s="159"/>
      <c r="H32" s="160"/>
      <c r="I32" s="147"/>
    </row>
    <row r="33" spans="1:9" ht="33" customHeight="1" x14ac:dyDescent="0.2">
      <c r="A33" s="142"/>
      <c r="B33" s="175" t="s">
        <v>72</v>
      </c>
      <c r="C33" s="176"/>
      <c r="D33" s="176"/>
      <c r="E33" s="176"/>
      <c r="F33" s="176"/>
      <c r="G33" s="176"/>
      <c r="H33" s="176"/>
      <c r="I33" s="177"/>
    </row>
    <row r="34" spans="1:9" ht="24" customHeight="1" x14ac:dyDescent="0.2">
      <c r="A34" s="142"/>
      <c r="B34" s="21" t="s">
        <v>10</v>
      </c>
      <c r="C34" s="22" t="s">
        <v>62</v>
      </c>
      <c r="D34" s="22" t="s">
        <v>63</v>
      </c>
      <c r="E34" s="22" t="s">
        <v>64</v>
      </c>
      <c r="F34" s="22" t="s">
        <v>65</v>
      </c>
      <c r="G34" s="22" t="s">
        <v>66</v>
      </c>
      <c r="H34" s="22" t="s">
        <v>5</v>
      </c>
      <c r="I34" s="22" t="s">
        <v>67</v>
      </c>
    </row>
    <row r="35" spans="1:9" ht="24" customHeight="1" x14ac:dyDescent="0.2">
      <c r="A35" s="142"/>
      <c r="B35" s="23" t="s">
        <v>49</v>
      </c>
      <c r="C35" s="24">
        <f>'(1) Expanding the Cohort'!I38</f>
        <v>0</v>
      </c>
      <c r="D35" s="127">
        <f>'(1) Expanding the Cohort'!J38</f>
        <v>0</v>
      </c>
      <c r="E35" s="127">
        <f>'(1) Expanding the Cohort'!K38</f>
        <v>0</v>
      </c>
      <c r="F35" s="127">
        <f>'(1) Expanding the Cohort'!L38</f>
        <v>0</v>
      </c>
      <c r="G35" s="127">
        <f>'(1) Expanding the Cohort'!M38</f>
        <v>0</v>
      </c>
      <c r="H35" s="127">
        <f>SUM(D35:G35)</f>
        <v>0</v>
      </c>
      <c r="I35" s="127">
        <f>C35-H35</f>
        <v>0</v>
      </c>
    </row>
    <row r="36" spans="1:9" ht="24" customHeight="1" x14ac:dyDescent="0.2">
      <c r="A36" s="142"/>
      <c r="B36" s="23" t="s">
        <v>50</v>
      </c>
      <c r="C36" s="24">
        <f>'(2) Access &amp; Equity'!I29</f>
        <v>0</v>
      </c>
      <c r="D36" s="127">
        <f>'(2) Access &amp; Equity'!J29</f>
        <v>0</v>
      </c>
      <c r="E36" s="127">
        <f>'(2) Access &amp; Equity'!K29</f>
        <v>0</v>
      </c>
      <c r="F36" s="127">
        <f>'(2) Access &amp; Equity'!L29</f>
        <v>0</v>
      </c>
      <c r="G36" s="127">
        <f>'(2) Access &amp; Equity'!N29</f>
        <v>0</v>
      </c>
      <c r="H36" s="127">
        <f t="shared" ref="H36:H37" si="3">SUM(D36:G36)</f>
        <v>0</v>
      </c>
      <c r="I36" s="127">
        <f t="shared" ref="I36:I37" si="4">C36-H36</f>
        <v>0</v>
      </c>
    </row>
    <row r="37" spans="1:9" ht="24" customHeight="1" x14ac:dyDescent="0.2">
      <c r="A37" s="142"/>
      <c r="B37" s="23" t="s">
        <v>87</v>
      </c>
      <c r="C37" s="24">
        <f>'(3) Research &amp; Training'!I29</f>
        <v>0</v>
      </c>
      <c r="D37" s="127">
        <f>'(3) Research &amp; Training'!J29</f>
        <v>0</v>
      </c>
      <c r="E37" s="127">
        <f>'(3) Research &amp; Training'!K29</f>
        <v>0</v>
      </c>
      <c r="F37" s="127">
        <f>'(3) Research &amp; Training'!L29</f>
        <v>0</v>
      </c>
      <c r="G37" s="127">
        <f>'(3) Research &amp; Training'!M29</f>
        <v>0</v>
      </c>
      <c r="H37" s="127">
        <f t="shared" si="3"/>
        <v>0</v>
      </c>
      <c r="I37" s="127">
        <f t="shared" si="4"/>
        <v>0</v>
      </c>
    </row>
    <row r="38" spans="1:9" ht="24" customHeight="1" thickBot="1" x14ac:dyDescent="0.25">
      <c r="A38" s="142"/>
      <c r="B38" s="25" t="s">
        <v>29</v>
      </c>
      <c r="C38" s="108">
        <f>SUM(C35:C37)</f>
        <v>0</v>
      </c>
      <c r="D38" s="108">
        <f t="shared" ref="D38" si="5">SUM(D35:D37)</f>
        <v>0</v>
      </c>
      <c r="E38" s="108">
        <f t="shared" ref="E38" si="6">SUM(E35:E37)</f>
        <v>0</v>
      </c>
      <c r="F38" s="108">
        <f t="shared" ref="F38" si="7">SUM(F35:F37)</f>
        <v>0</v>
      </c>
      <c r="G38" s="108">
        <f t="shared" ref="G38" si="8">SUM(G35:G37)</f>
        <v>0</v>
      </c>
      <c r="H38" s="108">
        <f t="shared" ref="H38" si="9">SUM(H35:H37)</f>
        <v>0</v>
      </c>
      <c r="I38" s="108">
        <f t="shared" ref="I38" si="10">SUM(I35:I37)</f>
        <v>0</v>
      </c>
    </row>
    <row r="39" spans="1:9" ht="24" customHeight="1" thickBot="1" x14ac:dyDescent="0.25">
      <c r="A39" s="142"/>
      <c r="B39" s="143"/>
      <c r="C39" s="155"/>
      <c r="D39" s="155"/>
      <c r="E39" s="155"/>
      <c r="F39" s="155"/>
      <c r="G39" s="155"/>
      <c r="H39" s="155" t="s">
        <v>51</v>
      </c>
      <c r="I39" s="156" t="e">
        <f>H38/C38</f>
        <v>#DIV/0!</v>
      </c>
    </row>
    <row r="40" spans="1:9" ht="24" customHeight="1" x14ac:dyDescent="0.2">
      <c r="A40" s="142"/>
      <c r="B40" s="143"/>
      <c r="C40" s="157"/>
      <c r="D40" s="157"/>
      <c r="E40" s="158"/>
      <c r="F40" s="157"/>
      <c r="G40" s="159"/>
      <c r="H40" s="160"/>
      <c r="I40" s="147"/>
    </row>
    <row r="41" spans="1:9" ht="24" customHeight="1" x14ac:dyDescent="0.2">
      <c r="A41" s="142"/>
      <c r="B41" s="178" t="s">
        <v>92</v>
      </c>
      <c r="C41" s="179"/>
      <c r="D41" s="179"/>
      <c r="E41" s="179"/>
      <c r="F41" s="179"/>
      <c r="G41" s="179"/>
      <c r="H41" s="179"/>
      <c r="I41" s="180"/>
    </row>
    <row r="42" spans="1:9" ht="24" customHeight="1" x14ac:dyDescent="0.2">
      <c r="A42" s="142"/>
      <c r="B42" s="21" t="s">
        <v>10</v>
      </c>
      <c r="C42" s="22" t="s">
        <v>62</v>
      </c>
      <c r="D42" s="22" t="s">
        <v>63</v>
      </c>
      <c r="E42" s="22" t="s">
        <v>64</v>
      </c>
      <c r="F42" s="22" t="s">
        <v>65</v>
      </c>
      <c r="G42" s="22" t="s">
        <v>66</v>
      </c>
      <c r="H42" s="22" t="s">
        <v>5</v>
      </c>
      <c r="I42" s="22" t="s">
        <v>67</v>
      </c>
    </row>
    <row r="43" spans="1:9" ht="24" customHeight="1" x14ac:dyDescent="0.2">
      <c r="A43" s="142"/>
      <c r="B43" s="23" t="s">
        <v>49</v>
      </c>
      <c r="C43" s="24">
        <f>'(1) Expanding the Cohort'!P38</f>
        <v>0</v>
      </c>
      <c r="D43" s="127">
        <f>'(1) Expanding the Cohort'!Q38</f>
        <v>0</v>
      </c>
      <c r="E43" s="127">
        <f>'(1) Expanding the Cohort'!R38</f>
        <v>0</v>
      </c>
      <c r="F43" s="127">
        <f>'(1) Expanding the Cohort'!S38</f>
        <v>0</v>
      </c>
      <c r="G43" s="127">
        <f>'(1) Expanding the Cohort'!T38</f>
        <v>0</v>
      </c>
      <c r="H43" s="127">
        <f t="shared" ref="H43:H45" si="11">SUM(D43:G43)</f>
        <v>0</v>
      </c>
      <c r="I43" s="127">
        <f t="shared" ref="I43:I45" si="12">C43-H43</f>
        <v>0</v>
      </c>
    </row>
    <row r="44" spans="1:9" ht="24" customHeight="1" x14ac:dyDescent="0.2">
      <c r="A44" s="142"/>
      <c r="B44" s="23" t="s">
        <v>50</v>
      </c>
      <c r="C44" s="24">
        <f>'(2) Access &amp; Equity'!P29</f>
        <v>0</v>
      </c>
      <c r="D44" s="127">
        <f>'(2) Access &amp; Equity'!Q29</f>
        <v>0</v>
      </c>
      <c r="E44" s="127">
        <f>'(2) Access &amp; Equity'!R29</f>
        <v>0</v>
      </c>
      <c r="F44" s="127">
        <f>'(2) Access &amp; Equity'!S29</f>
        <v>0</v>
      </c>
      <c r="G44" s="127">
        <f>'(2) Access &amp; Equity'!T29</f>
        <v>0</v>
      </c>
      <c r="H44" s="127">
        <f t="shared" si="11"/>
        <v>0</v>
      </c>
      <c r="I44" s="127">
        <f t="shared" si="12"/>
        <v>0</v>
      </c>
    </row>
    <row r="45" spans="1:9" ht="24" customHeight="1" x14ac:dyDescent="0.2">
      <c r="A45" s="142"/>
      <c r="B45" s="23" t="s">
        <v>87</v>
      </c>
      <c r="C45" s="24">
        <f>'(3) Research &amp; Training'!P29</f>
        <v>0</v>
      </c>
      <c r="D45" s="127">
        <f>'(3) Research &amp; Training'!Q29</f>
        <v>0</v>
      </c>
      <c r="E45" s="127">
        <f>'(3) Research &amp; Training'!R29</f>
        <v>0</v>
      </c>
      <c r="F45" s="127">
        <f>'(3) Research &amp; Training'!S29</f>
        <v>0</v>
      </c>
      <c r="G45" s="127">
        <f>'(3) Research &amp; Training'!T29</f>
        <v>0</v>
      </c>
      <c r="H45" s="127">
        <f t="shared" si="11"/>
        <v>0</v>
      </c>
      <c r="I45" s="127">
        <f t="shared" si="12"/>
        <v>0</v>
      </c>
    </row>
    <row r="46" spans="1:9" ht="24" customHeight="1" thickBot="1" x14ac:dyDescent="0.25">
      <c r="A46" s="142"/>
      <c r="B46" s="25" t="s">
        <v>29</v>
      </c>
      <c r="C46" s="108">
        <f>SUM(C43:C45)</f>
        <v>0</v>
      </c>
      <c r="D46" s="108">
        <f t="shared" ref="D46" si="13">SUM(D43:D45)</f>
        <v>0</v>
      </c>
      <c r="E46" s="108">
        <f t="shared" ref="E46" si="14">SUM(E43:E45)</f>
        <v>0</v>
      </c>
      <c r="F46" s="108">
        <f t="shared" ref="F46" si="15">SUM(F43:F45)</f>
        <v>0</v>
      </c>
      <c r="G46" s="108">
        <f t="shared" ref="G46" si="16">SUM(G43:G45)</f>
        <v>0</v>
      </c>
      <c r="H46" s="108">
        <f t="shared" ref="H46" si="17">SUM(H43:H45)</f>
        <v>0</v>
      </c>
      <c r="I46" s="108">
        <f t="shared" ref="I46" si="18">SUM(I43:I45)</f>
        <v>0</v>
      </c>
    </row>
    <row r="47" spans="1:9" ht="24" customHeight="1" thickBot="1" x14ac:dyDescent="0.25">
      <c r="A47" s="142"/>
      <c r="B47" s="143"/>
      <c r="C47" s="155"/>
      <c r="D47" s="155"/>
      <c r="E47" s="155"/>
      <c r="F47" s="155"/>
      <c r="G47" s="155"/>
      <c r="H47" s="155" t="s">
        <v>51</v>
      </c>
      <c r="I47" s="156" t="e">
        <f>H46/C46</f>
        <v>#DIV/0!</v>
      </c>
    </row>
    <row r="48" spans="1:9" ht="24" customHeight="1" x14ac:dyDescent="0.2">
      <c r="A48" s="142"/>
      <c r="B48" s="143"/>
      <c r="C48" s="157"/>
      <c r="D48" s="157"/>
      <c r="E48" s="158"/>
      <c r="F48" s="157"/>
      <c r="G48" s="159"/>
      <c r="H48" s="160"/>
      <c r="I48" s="19"/>
    </row>
    <row r="49" spans="1:9" x14ac:dyDescent="0.2">
      <c r="A49" s="161"/>
      <c r="B49" s="7" t="s">
        <v>6</v>
      </c>
      <c r="C49" s="7"/>
      <c r="D49" s="8"/>
      <c r="E49" s="8"/>
      <c r="F49" s="8"/>
      <c r="G49" s="8"/>
      <c r="H49" s="8"/>
      <c r="I49" s="19"/>
    </row>
    <row r="50" spans="1:9" ht="14.25" customHeight="1" x14ac:dyDescent="0.2">
      <c r="A50" s="142"/>
      <c r="B50" s="164" t="s">
        <v>17</v>
      </c>
      <c r="C50" s="165"/>
      <c r="D50" s="18"/>
      <c r="E50" s="165" t="s">
        <v>18</v>
      </c>
      <c r="F50" s="165"/>
      <c r="G50" s="165"/>
      <c r="H50" s="168"/>
      <c r="I50" s="19"/>
    </row>
    <row r="51" spans="1:9" x14ac:dyDescent="0.2">
      <c r="A51" s="142"/>
      <c r="B51" s="166"/>
      <c r="C51" s="167"/>
      <c r="D51" s="9"/>
      <c r="E51" s="167"/>
      <c r="F51" s="167"/>
      <c r="G51" s="167"/>
      <c r="H51" s="169"/>
      <c r="I51" s="19"/>
    </row>
    <row r="52" spans="1:9" x14ac:dyDescent="0.2">
      <c r="A52" s="142"/>
      <c r="B52" s="166"/>
      <c r="C52" s="167"/>
      <c r="D52" s="9"/>
      <c r="E52" s="167"/>
      <c r="F52" s="167"/>
      <c r="G52" s="167"/>
      <c r="H52" s="169"/>
      <c r="I52" s="19"/>
    </row>
    <row r="53" spans="1:9" x14ac:dyDescent="0.2">
      <c r="A53" s="142"/>
      <c r="B53" s="166"/>
      <c r="C53" s="167"/>
      <c r="D53" s="10"/>
      <c r="E53" s="167"/>
      <c r="F53" s="167"/>
      <c r="G53" s="167"/>
      <c r="H53" s="169"/>
      <c r="I53" s="19"/>
    </row>
    <row r="54" spans="1:9" x14ac:dyDescent="0.2">
      <c r="A54" s="142"/>
      <c r="B54" s="11"/>
      <c r="C54" s="10"/>
      <c r="D54" s="10"/>
      <c r="E54" s="10"/>
      <c r="F54" s="10"/>
      <c r="G54" s="19"/>
      <c r="H54" s="20"/>
      <c r="I54" s="19"/>
    </row>
    <row r="55" spans="1:9" x14ac:dyDescent="0.2">
      <c r="A55" s="142"/>
      <c r="B55" s="190"/>
      <c r="C55" s="191"/>
      <c r="D55" s="12"/>
      <c r="E55" s="191"/>
      <c r="F55" s="191"/>
      <c r="G55" s="191"/>
      <c r="H55" s="195"/>
      <c r="I55" s="19"/>
    </row>
    <row r="56" spans="1:9" x14ac:dyDescent="0.2">
      <c r="A56" s="142"/>
      <c r="B56" s="196" t="s">
        <v>31</v>
      </c>
      <c r="C56" s="197"/>
      <c r="D56" s="19"/>
      <c r="E56" s="189" t="s">
        <v>7</v>
      </c>
      <c r="F56" s="189"/>
      <c r="G56" s="189"/>
      <c r="H56" s="194"/>
      <c r="I56" s="19"/>
    </row>
    <row r="57" spans="1:9" x14ac:dyDescent="0.2">
      <c r="A57" s="142"/>
      <c r="B57" s="11"/>
      <c r="C57" s="10"/>
      <c r="D57" s="10"/>
      <c r="E57" s="10"/>
      <c r="F57" s="10"/>
      <c r="G57" s="19"/>
      <c r="H57" s="20"/>
      <c r="I57" s="19"/>
    </row>
    <row r="58" spans="1:9" x14ac:dyDescent="0.2">
      <c r="A58" s="142"/>
      <c r="B58" s="192"/>
      <c r="C58" s="193"/>
      <c r="D58" s="10"/>
      <c r="E58" s="191"/>
      <c r="F58" s="191"/>
      <c r="G58" s="191"/>
      <c r="H58" s="195"/>
      <c r="I58" s="19"/>
    </row>
    <row r="59" spans="1:9" x14ac:dyDescent="0.2">
      <c r="A59" s="142"/>
      <c r="B59" s="188" t="s">
        <v>30</v>
      </c>
      <c r="C59" s="189"/>
      <c r="D59" s="10"/>
      <c r="E59" s="189" t="s">
        <v>30</v>
      </c>
      <c r="F59" s="189"/>
      <c r="G59" s="189"/>
      <c r="H59" s="194"/>
      <c r="I59" s="19"/>
    </row>
    <row r="60" spans="1:9" x14ac:dyDescent="0.2">
      <c r="A60" s="142"/>
      <c r="B60" s="13"/>
      <c r="C60" s="12"/>
      <c r="D60" s="10"/>
      <c r="E60" s="10"/>
      <c r="F60" s="10"/>
      <c r="G60" s="19"/>
      <c r="H60" s="20"/>
      <c r="I60" s="19"/>
    </row>
    <row r="61" spans="1:9" x14ac:dyDescent="0.2">
      <c r="A61" s="142"/>
      <c r="B61" s="192"/>
      <c r="C61" s="193"/>
      <c r="D61" s="10"/>
      <c r="E61" s="191"/>
      <c r="F61" s="191"/>
      <c r="G61" s="191"/>
      <c r="H61" s="195"/>
      <c r="I61" s="19"/>
    </row>
    <row r="62" spans="1:9" x14ac:dyDescent="0.2">
      <c r="A62" s="142"/>
      <c r="B62" s="188" t="s">
        <v>4</v>
      </c>
      <c r="C62" s="189"/>
      <c r="D62" s="19"/>
      <c r="E62" s="189" t="s">
        <v>4</v>
      </c>
      <c r="F62" s="189"/>
      <c r="G62" s="189"/>
      <c r="H62" s="194"/>
      <c r="I62" s="19"/>
    </row>
    <row r="63" spans="1:9" x14ac:dyDescent="0.2">
      <c r="A63" s="142"/>
      <c r="B63" s="14"/>
      <c r="C63" s="15"/>
      <c r="D63" s="15"/>
      <c r="E63" s="15"/>
      <c r="F63" s="15"/>
      <c r="G63" s="15"/>
      <c r="H63" s="16"/>
      <c r="I63" s="19"/>
    </row>
    <row r="64" spans="1:9" x14ac:dyDescent="0.2">
      <c r="A64" s="2"/>
      <c r="B64" s="4"/>
      <c r="C64" s="4"/>
      <c r="D64" s="4"/>
      <c r="E64" s="4"/>
      <c r="F64" s="4"/>
      <c r="G64" s="4"/>
      <c r="H64" s="4"/>
    </row>
    <row r="65" spans="1:8" x14ac:dyDescent="0.2">
      <c r="A65" s="2"/>
      <c r="B65" s="2"/>
      <c r="C65" s="2"/>
      <c r="D65" s="2"/>
      <c r="E65" s="2"/>
      <c r="F65" s="2"/>
      <c r="G65" s="2"/>
      <c r="H65" s="2"/>
    </row>
  </sheetData>
  <mergeCells count="25">
    <mergeCell ref="B62:C62"/>
    <mergeCell ref="B55:C55"/>
    <mergeCell ref="B61:C61"/>
    <mergeCell ref="E56:H56"/>
    <mergeCell ref="E62:H62"/>
    <mergeCell ref="E55:H55"/>
    <mergeCell ref="B56:C56"/>
    <mergeCell ref="B59:C59"/>
    <mergeCell ref="B58:C58"/>
    <mergeCell ref="E61:H61"/>
    <mergeCell ref="E58:H58"/>
    <mergeCell ref="E59:H59"/>
    <mergeCell ref="B2:H2"/>
    <mergeCell ref="B4:H4"/>
    <mergeCell ref="C12:F12"/>
    <mergeCell ref="C14:F14"/>
    <mergeCell ref="C10:D10"/>
    <mergeCell ref="E10:F10"/>
    <mergeCell ref="B50:C53"/>
    <mergeCell ref="E50:H53"/>
    <mergeCell ref="C16:F16"/>
    <mergeCell ref="B20:C20"/>
    <mergeCell ref="B25:I25"/>
    <mergeCell ref="B33:I33"/>
    <mergeCell ref="B41:I41"/>
  </mergeCells>
  <phoneticPr fontId="24" type="noConversion"/>
  <pageMargins left="0.7" right="0.7" top="0.75" bottom="0.75" header="0.3" footer="0.3"/>
  <pageSetup scale="46" orientation="portrait" r:id="rId1"/>
  <ignoredErrors>
    <ignoredError sqref="D27:H29 I27:I29 D35:I37 D43:I45" unlockedFormula="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EF40132-A34B-4692-ADAA-3C111DA554AC}">
          <x14:formula1>
            <xm:f>'Drop Downs'!$A$1:$A$4</xm:f>
          </x14:formula1>
          <xm:sqref>B22</xm:sqref>
        </x14:dataValidation>
        <x14:dataValidation type="list" allowBlank="1" showInputMessage="1" showErrorMessage="1" xr:uid="{EDC7BBD8-A8E4-4414-A5D1-5495796B84E2}">
          <x14:formula1>
            <xm:f>'Drop Downs'!$C$6:$C$8</xm:f>
          </x14:formula1>
          <xm:sqref>C10:D10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45668-D1D2-48BC-BBA3-73DB2BE833F2}">
  <sheetPr codeName="Sheet4">
    <tabColor theme="9" tint="0.39997558519241921"/>
    <pageSetUpPr fitToPage="1"/>
  </sheetPr>
  <dimension ref="A1:U42"/>
  <sheetViews>
    <sheetView zoomScale="85" zoomScaleNormal="85" workbookViewId="0">
      <selection activeCell="N2" sqref="N2:O4"/>
    </sheetView>
  </sheetViews>
  <sheetFormatPr defaultColWidth="9.140625" defaultRowHeight="12.75" x14ac:dyDescent="0.2"/>
  <cols>
    <col min="1" max="1" width="2.28515625" style="26" customWidth="1"/>
    <col min="2" max="2" width="39.140625" style="26" customWidth="1"/>
    <col min="3" max="3" width="13.7109375" style="6" customWidth="1"/>
    <col min="4" max="7" width="13.28515625" style="26" customWidth="1"/>
    <col min="8" max="8" width="16.5703125" style="26" customWidth="1"/>
    <col min="9" max="9" width="11.7109375" style="26" customWidth="1"/>
    <col min="10" max="13" width="11.28515625" style="26" customWidth="1"/>
    <col min="14" max="14" width="14.28515625" style="26" customWidth="1"/>
    <col min="15" max="15" width="19.28515625" style="26" customWidth="1"/>
    <col min="16" max="16" width="10.85546875" style="26" customWidth="1"/>
    <col min="17" max="21" width="13.7109375" style="26" customWidth="1"/>
    <col min="22" max="16384" width="9.140625" style="26"/>
  </cols>
  <sheetData>
    <row r="1" spans="1:21" x14ac:dyDescent="0.2">
      <c r="A1" s="3"/>
      <c r="B1" s="3"/>
      <c r="C1" s="44"/>
      <c r="D1" s="117"/>
      <c r="E1" s="3"/>
      <c r="F1" s="3"/>
      <c r="G1" s="3"/>
      <c r="H1" s="3"/>
      <c r="I1" s="3"/>
      <c r="J1" s="3"/>
      <c r="K1" s="3"/>
      <c r="L1" s="3"/>
      <c r="M1" s="3"/>
      <c r="N1" s="3"/>
    </row>
    <row r="2" spans="1:21" ht="23.25" customHeight="1" x14ac:dyDescent="0.25">
      <c r="A2" s="3"/>
      <c r="B2" s="199" t="s">
        <v>0</v>
      </c>
      <c r="C2" s="199"/>
      <c r="D2" s="199"/>
      <c r="E2" s="199"/>
      <c r="F2" s="199"/>
      <c r="G2" s="199"/>
      <c r="H2" s="199"/>
      <c r="I2" s="199"/>
      <c r="J2" s="3"/>
      <c r="K2" s="49" t="s">
        <v>1</v>
      </c>
      <c r="L2" s="203" t="s">
        <v>2</v>
      </c>
      <c r="M2" s="203"/>
      <c r="N2" s="198" t="str">
        <f>IF($K$3="Q1 2027","Fill in columns D, J and Q, as applicable",IF('(1) Expanding the Cohort'!$K$3="Q2 2027","Fill in columns E, K &amp; R. as applicable",IF('(1) Expanding the Cohort'!$K$3="Q3 2027","Fill in columns F, L &amp; S, as applicable",IF('(1) Expanding the Cohort'!$K$3="Q4 2027","Fill in columns G, N &amp; T, as applicable"))))</f>
        <v>Fill in columns D, J and Q, as applicable</v>
      </c>
      <c r="O2" s="198"/>
    </row>
    <row r="3" spans="1:21" ht="17.25" customHeight="1" x14ac:dyDescent="0.4">
      <c r="A3" s="3"/>
      <c r="B3" s="110"/>
      <c r="C3" s="111"/>
      <c r="D3" s="112"/>
      <c r="E3" s="112"/>
      <c r="F3" s="112"/>
      <c r="G3" s="112"/>
      <c r="H3" s="112"/>
      <c r="I3" s="112"/>
      <c r="J3" s="3"/>
      <c r="K3" s="202" t="str">
        <f>'YTD SUMMARY'!B22</f>
        <v>Q1 2027</v>
      </c>
      <c r="L3" s="204" t="str">
        <f>'YTD SUMMARY'!C22</f>
        <v>Apr 1 - Jun 30 2026</v>
      </c>
      <c r="M3" s="204"/>
      <c r="N3" s="198"/>
      <c r="O3" s="198"/>
    </row>
    <row r="4" spans="1:21" ht="30" x14ac:dyDescent="0.4">
      <c r="A4" s="3"/>
      <c r="B4" s="200" t="s">
        <v>73</v>
      </c>
      <c r="C4" s="201"/>
      <c r="D4" s="201"/>
      <c r="E4" s="201"/>
      <c r="F4" s="201"/>
      <c r="G4" s="201"/>
      <c r="H4" s="201"/>
      <c r="I4" s="201"/>
      <c r="J4" s="3"/>
      <c r="K4" s="202"/>
      <c r="L4" s="204"/>
      <c r="M4" s="204"/>
      <c r="N4" s="198"/>
      <c r="O4" s="198"/>
    </row>
    <row r="5" spans="1:21" x14ac:dyDescent="0.2">
      <c r="A5" s="3"/>
      <c r="B5" s="3"/>
      <c r="C5" s="44"/>
      <c r="D5" s="3"/>
      <c r="E5" s="3"/>
      <c r="F5" s="3"/>
      <c r="G5" s="3"/>
      <c r="H5" s="3"/>
      <c r="I5" s="3"/>
      <c r="J5" s="3"/>
      <c r="K5" s="3"/>
      <c r="L5" s="3"/>
      <c r="M5" s="3"/>
      <c r="N5" s="3"/>
    </row>
    <row r="6" spans="1:21" s="17" customFormat="1" ht="15" thickBot="1" x14ac:dyDescent="0.25">
      <c r="A6" s="45"/>
      <c r="B6" s="46"/>
      <c r="C6" s="46"/>
      <c r="D6" s="46"/>
      <c r="E6" s="46"/>
      <c r="F6" s="46"/>
      <c r="G6" s="46"/>
      <c r="H6" s="46"/>
      <c r="I6" s="46"/>
      <c r="J6" s="46"/>
      <c r="K6" s="46"/>
      <c r="L6" s="46"/>
      <c r="M6" s="46"/>
      <c r="N6" s="46"/>
    </row>
    <row r="7" spans="1:21" s="27" customFormat="1" ht="51" x14ac:dyDescent="0.25">
      <c r="B7" s="40" t="s">
        <v>76</v>
      </c>
      <c r="C7" s="76" t="s">
        <v>8</v>
      </c>
      <c r="D7" s="77" t="s">
        <v>32</v>
      </c>
      <c r="E7" s="77" t="s">
        <v>34</v>
      </c>
      <c r="F7" s="77" t="s">
        <v>35</v>
      </c>
      <c r="G7" s="77" t="s">
        <v>36</v>
      </c>
      <c r="H7" s="78" t="s">
        <v>37</v>
      </c>
      <c r="I7" s="82" t="s">
        <v>9</v>
      </c>
      <c r="J7" s="83" t="s">
        <v>33</v>
      </c>
      <c r="K7" s="83" t="s">
        <v>38</v>
      </c>
      <c r="L7" s="83" t="s">
        <v>39</v>
      </c>
      <c r="M7" s="83" t="s">
        <v>40</v>
      </c>
      <c r="N7" s="84" t="s">
        <v>41</v>
      </c>
      <c r="O7" s="85" t="s">
        <v>77</v>
      </c>
      <c r="P7" s="89" t="s">
        <v>93</v>
      </c>
      <c r="Q7" s="90" t="s">
        <v>94</v>
      </c>
      <c r="R7" s="90" t="s">
        <v>95</v>
      </c>
      <c r="S7" s="90" t="s">
        <v>96</v>
      </c>
      <c r="T7" s="90" t="s">
        <v>97</v>
      </c>
      <c r="U7" s="91" t="s">
        <v>98</v>
      </c>
    </row>
    <row r="8" spans="1:21" ht="28.5" x14ac:dyDescent="0.2">
      <c r="B8" s="41" t="str">
        <f>Budget!C2</f>
        <v xml:space="preserve">Cohort - </v>
      </c>
      <c r="C8" s="114">
        <f>IF($K$3="Q1 2027",Budget!D2/4,IF('(1) Expanding the Cohort'!$K$3="Q2 2027",Budget!D2/4*2,IF('(1) Expanding the Cohort'!$K$3="Q3 2027",Budget!D2/4*3,IF('(1) Expanding the Cohort'!$K$3="Q4 2027",Budget!D2/4*4))))</f>
        <v>0</v>
      </c>
      <c r="D8" s="29"/>
      <c r="E8" s="30"/>
      <c r="F8" s="30"/>
      <c r="G8" s="30"/>
      <c r="H8" s="79">
        <f>SUM(D8:G8)</f>
        <v>0</v>
      </c>
      <c r="I8" s="114">
        <f>IF($K$3="Q1 2027",Budget!E2/4,IF('(1) Expanding the Cohort'!$K$3="Q2 2027",Budget!E2/4*2,IF('(1) Expanding the Cohort'!$K$3="Q3 2027",Budget!E2/4*3,IF('(1) Expanding the Cohort'!$K$3="Q4 2027",Budget!E2/4*4))))</f>
        <v>0</v>
      </c>
      <c r="J8" s="31"/>
      <c r="K8" s="31"/>
      <c r="L8" s="31"/>
      <c r="M8" s="31"/>
      <c r="N8" s="43">
        <f>SUM(J8:M8)</f>
        <v>0</v>
      </c>
      <c r="O8" s="86"/>
      <c r="P8" s="114">
        <f>IF($K$3="Q1 2027",Budget!F2/4,IF('(1) Expanding the Cohort'!$K$3="Q2 2027",Budget!F2/4*2,IF('(1) Expanding the Cohort'!$K$3="Q3 2027",Budget!F2/4*3,IF('(1) Expanding the Cohort'!$K$3="Q4 2027",Budget!F2/4*4))))</f>
        <v>0</v>
      </c>
      <c r="Q8" s="31"/>
      <c r="R8" s="31"/>
      <c r="S8" s="31"/>
      <c r="T8" s="31"/>
      <c r="U8" s="79">
        <f>SUM(Q8:T8)</f>
        <v>0</v>
      </c>
    </row>
    <row r="9" spans="1:21" ht="28.5" x14ac:dyDescent="0.2">
      <c r="B9" s="41" t="str">
        <f>Budget!C3</f>
        <v xml:space="preserve">Cohort - </v>
      </c>
      <c r="C9" s="114">
        <f>IF($K$3="Q1 2027",Budget!D3/4,IF('(1) Expanding the Cohort'!$K$3="Q2 2027",Budget!D3/4*2,IF('(1) Expanding the Cohort'!$K$3="Q3 2027",Budget!D3/4*3,IF('(1) Expanding the Cohort'!$K$3="Q4 2027",Budget!D3/4*4))))</f>
        <v>0</v>
      </c>
      <c r="D9" s="29"/>
      <c r="E9" s="30"/>
      <c r="F9" s="30"/>
      <c r="G9" s="30"/>
      <c r="H9" s="79">
        <f t="shared" ref="H9:H37" si="0">SUM(D9:G9)</f>
        <v>0</v>
      </c>
      <c r="I9" s="114">
        <f>IF($K$3="Q1 2027",Budget!E3/4,IF('(1) Expanding the Cohort'!$K$3="Q2 2027",Budget!E3/4*2,IF('(1) Expanding the Cohort'!$K$3="Q3 2027",Budget!E3/4*3,IF('(1) Expanding the Cohort'!$K$3="Q4 2027",Budget!E3/4*4))))</f>
        <v>0</v>
      </c>
      <c r="J9" s="31"/>
      <c r="K9" s="31"/>
      <c r="L9" s="31"/>
      <c r="M9" s="31"/>
      <c r="N9" s="43">
        <f t="shared" ref="N9:N37" si="1">SUM(J9:M9)</f>
        <v>0</v>
      </c>
      <c r="O9" s="86"/>
      <c r="P9" s="114">
        <f>IF($K$3="Q1 2027",Budget!F3/4,IF('(1) Expanding the Cohort'!$K$3="Q2 2027",Budget!F3/4*2,IF('(1) Expanding the Cohort'!$K$3="Q3 2027",Budget!F3/4*3,IF('(1) Expanding the Cohort'!$K$3="Q4 2027",Budget!F3/4*4))))</f>
        <v>0</v>
      </c>
      <c r="Q9" s="31"/>
      <c r="R9" s="31"/>
      <c r="S9" s="31"/>
      <c r="T9" s="31"/>
      <c r="U9" s="79">
        <f t="shared" ref="U9:U37" si="2">SUM(Q9:T9)</f>
        <v>0</v>
      </c>
    </row>
    <row r="10" spans="1:21" ht="14.25" x14ac:dyDescent="0.2">
      <c r="B10" s="41" t="str">
        <f>Budget!C4</f>
        <v xml:space="preserve">Cohort - </v>
      </c>
      <c r="C10" s="114">
        <f>IF($K$3="Q1 2027",Budget!D4/4,IF('(1) Expanding the Cohort'!$K$3="Q2 2027",Budget!D4/4*2,IF('(1) Expanding the Cohort'!$K$3="Q3 2027",Budget!D4/4*3,IF('(1) Expanding the Cohort'!$K$3="Q4 2027",Budget!D4/4*4))))</f>
        <v>0</v>
      </c>
      <c r="D10" s="29"/>
      <c r="E10" s="30"/>
      <c r="F10" s="30"/>
      <c r="G10" s="30"/>
      <c r="H10" s="79">
        <f t="shared" si="0"/>
        <v>0</v>
      </c>
      <c r="I10" s="114">
        <f>IF($K$3="Q1 2027",Budget!E4/4,IF('(1) Expanding the Cohort'!$K$3="Q2 2027",Budget!E4/4*2,IF('(1) Expanding the Cohort'!$K$3="Q3 2027",Budget!E4/4*3,IF('(1) Expanding the Cohort'!$K$3="Q4 2027",Budget!E4/4*4))))</f>
        <v>0</v>
      </c>
      <c r="J10" s="31"/>
      <c r="K10" s="31"/>
      <c r="L10" s="31"/>
      <c r="M10" s="31"/>
      <c r="N10" s="43">
        <f t="shared" si="1"/>
        <v>0</v>
      </c>
      <c r="O10" s="86"/>
      <c r="P10" s="114">
        <f>IF($K$3="Q1 2027",Budget!F4/4,IF('(1) Expanding the Cohort'!$K$3="Q2 2027",Budget!F4/4*2,IF('(1) Expanding the Cohort'!$K$3="Q3 2027",Budget!F4/4*3,IF('(1) Expanding the Cohort'!$K$3="Q4 2027",Budget!F4/4*4))))</f>
        <v>0</v>
      </c>
      <c r="Q10" s="31"/>
      <c r="R10" s="31"/>
      <c r="S10" s="31"/>
      <c r="T10" s="31"/>
      <c r="U10" s="79">
        <f t="shared" si="2"/>
        <v>0</v>
      </c>
    </row>
    <row r="11" spans="1:21" ht="14.25" x14ac:dyDescent="0.2">
      <c r="B11" s="41" t="str">
        <f>Budget!C5</f>
        <v xml:space="preserve">Cohort - </v>
      </c>
      <c r="C11" s="114">
        <f>IF($K$3="Q1 2027",Budget!D5/4,IF('(1) Expanding the Cohort'!$K$3="Q2 2027",Budget!D5/4*2,IF('(1) Expanding the Cohort'!$K$3="Q3 2027",Budget!D5/4*3,IF('(1) Expanding the Cohort'!$K$3="Q4 2027",Budget!D5/4*4))))</f>
        <v>0</v>
      </c>
      <c r="D11" s="29"/>
      <c r="E11" s="30"/>
      <c r="F11" s="30"/>
      <c r="G11" s="30"/>
      <c r="H11" s="79">
        <f t="shared" si="0"/>
        <v>0</v>
      </c>
      <c r="I11" s="114">
        <f>IF($K$3="Q1 2027",Budget!E5/4,IF('(1) Expanding the Cohort'!$K$3="Q2 2027",Budget!E5/4*2,IF('(1) Expanding the Cohort'!$K$3="Q3 2027",Budget!E5/4*3,IF('(1) Expanding the Cohort'!$K$3="Q4 2027",Budget!E5/4*4))))</f>
        <v>0</v>
      </c>
      <c r="J11" s="31"/>
      <c r="K11" s="31"/>
      <c r="L11" s="31"/>
      <c r="M11" s="31"/>
      <c r="N11" s="43">
        <f t="shared" si="1"/>
        <v>0</v>
      </c>
      <c r="O11" s="87"/>
      <c r="P11" s="114">
        <f>IF($K$3="Q1 2027",Budget!F5/4,IF('(1) Expanding the Cohort'!$K$3="Q2 2027",Budget!F5/4*2,IF('(1) Expanding the Cohort'!$K$3="Q3 2027",Budget!F5/4*3,IF('(1) Expanding the Cohort'!$K$3="Q4 2027",Budget!F5/4*4))))</f>
        <v>0</v>
      </c>
      <c r="Q11" s="31"/>
      <c r="R11" s="31"/>
      <c r="S11" s="31"/>
      <c r="T11" s="31"/>
      <c r="U11" s="79">
        <f t="shared" si="2"/>
        <v>0</v>
      </c>
    </row>
    <row r="12" spans="1:21" ht="14.25" x14ac:dyDescent="0.2">
      <c r="B12" s="41" t="str">
        <f>Budget!C6</f>
        <v xml:space="preserve">Cohort - </v>
      </c>
      <c r="C12" s="114">
        <f>IF($K$3="Q1 2027",Budget!D6/4,IF('(1) Expanding the Cohort'!$K$3="Q2 2027",Budget!D6/4*2,IF('(1) Expanding the Cohort'!$K$3="Q3 2027",Budget!D6/4*3,IF('(1) Expanding the Cohort'!$K$3="Q4 2027",Budget!D6/4*4))))</f>
        <v>0</v>
      </c>
      <c r="D12" s="29"/>
      <c r="E12" s="30"/>
      <c r="F12" s="30"/>
      <c r="G12" s="30"/>
      <c r="H12" s="79">
        <f t="shared" si="0"/>
        <v>0</v>
      </c>
      <c r="I12" s="114">
        <f>IF($K$3="Q1 2027",Budget!E6/4,IF('(1) Expanding the Cohort'!$K$3="Q2 2027",Budget!E6/4*2,IF('(1) Expanding the Cohort'!$K$3="Q3 2027",Budget!E6/4*3,IF('(1) Expanding the Cohort'!$K$3="Q4 2027",Budget!E6/4*4))))</f>
        <v>0</v>
      </c>
      <c r="J12" s="31"/>
      <c r="K12" s="31"/>
      <c r="L12" s="31"/>
      <c r="M12" s="31"/>
      <c r="N12" s="43">
        <f t="shared" si="1"/>
        <v>0</v>
      </c>
      <c r="O12" s="87"/>
      <c r="P12" s="114">
        <f>IF($K$3="Q1 2027",Budget!F6/4,IF('(1) Expanding the Cohort'!$K$3="Q2 2027",Budget!F6/4*2,IF('(1) Expanding the Cohort'!$K$3="Q3 2027",Budget!F6/4*3,IF('(1) Expanding the Cohort'!$K$3="Q4 2027",Budget!F6/4*4))))</f>
        <v>0</v>
      </c>
      <c r="Q12" s="31"/>
      <c r="R12" s="31"/>
      <c r="S12" s="31"/>
      <c r="T12" s="31"/>
      <c r="U12" s="79">
        <f t="shared" si="2"/>
        <v>0</v>
      </c>
    </row>
    <row r="13" spans="1:21" ht="14.25" x14ac:dyDescent="0.2">
      <c r="B13" s="41" t="str">
        <f>Budget!C7</f>
        <v xml:space="preserve">Infrastructure - </v>
      </c>
      <c r="C13" s="114">
        <f>IF($K$3="Q1 2027",Budget!D7/4,IF('(1) Expanding the Cohort'!$K$3="Q2 2027",Budget!D7/4*2,IF('(1) Expanding the Cohort'!$K$3="Q3 2027",Budget!D7/4*3,IF('(1) Expanding the Cohort'!$K$3="Q4 2027",Budget!D7/4*4))))</f>
        <v>0</v>
      </c>
      <c r="D13" s="29"/>
      <c r="E13" s="30"/>
      <c r="F13" s="30"/>
      <c r="G13" s="30"/>
      <c r="H13" s="79">
        <f t="shared" si="0"/>
        <v>0</v>
      </c>
      <c r="I13" s="114">
        <f>IF($K$3="Q1 2027",Budget!E7/4,IF('(1) Expanding the Cohort'!$K$3="Q2 2027",Budget!E7/4*2,IF('(1) Expanding the Cohort'!$K$3="Q3 2027",Budget!E7/4*3,IF('(1) Expanding the Cohort'!$K$3="Q4 2027",Budget!E7/4*4))))</f>
        <v>0</v>
      </c>
      <c r="J13" s="31"/>
      <c r="K13" s="31"/>
      <c r="L13" s="31"/>
      <c r="M13" s="31"/>
      <c r="N13" s="43">
        <f t="shared" si="1"/>
        <v>0</v>
      </c>
      <c r="O13" s="87"/>
      <c r="P13" s="114">
        <f>IF($K$3="Q1 2027",Budget!F7/4,IF('(1) Expanding the Cohort'!$K$3="Q2 2027",Budget!F7/4*2,IF('(1) Expanding the Cohort'!$K$3="Q3 2027",Budget!F7/4*3,IF('(1) Expanding the Cohort'!$K$3="Q4 2027",Budget!F7/4*4))))</f>
        <v>0</v>
      </c>
      <c r="Q13" s="31"/>
      <c r="R13" s="31"/>
      <c r="S13" s="31"/>
      <c r="T13" s="31"/>
      <c r="U13" s="79">
        <f t="shared" si="2"/>
        <v>0</v>
      </c>
    </row>
    <row r="14" spans="1:21" ht="14.25" x14ac:dyDescent="0.2">
      <c r="B14" s="41" t="str">
        <f>Budget!C8</f>
        <v xml:space="preserve">Infrastructure - </v>
      </c>
      <c r="C14" s="114">
        <f>IF($K$3="Q1 2027",Budget!D8/4,IF('(1) Expanding the Cohort'!$K$3="Q2 2027",Budget!D8/4*2,IF('(1) Expanding the Cohort'!$K$3="Q3 2027",Budget!D8/4*3,IF('(1) Expanding the Cohort'!$K$3="Q4 2027",Budget!D8/4*4))))</f>
        <v>0</v>
      </c>
      <c r="D14" s="29"/>
      <c r="E14" s="30"/>
      <c r="F14" s="30"/>
      <c r="G14" s="30"/>
      <c r="H14" s="79">
        <f t="shared" si="0"/>
        <v>0</v>
      </c>
      <c r="I14" s="114">
        <f>IF($K$3="Q1 2027",Budget!E8/4,IF('(1) Expanding the Cohort'!$K$3="Q2 2027",Budget!E8/4*2,IF('(1) Expanding the Cohort'!$K$3="Q3 2027",Budget!E8/4*3,IF('(1) Expanding the Cohort'!$K$3="Q4 2027",Budget!E8/4*4))))</f>
        <v>0</v>
      </c>
      <c r="J14" s="31"/>
      <c r="K14" s="31"/>
      <c r="L14" s="31"/>
      <c r="M14" s="31"/>
      <c r="N14" s="43">
        <f t="shared" si="1"/>
        <v>0</v>
      </c>
      <c r="O14" s="87"/>
      <c r="P14" s="114">
        <f>IF($K$3="Q1 2027",Budget!F8/4,IF('(1) Expanding the Cohort'!$K$3="Q2 2027",Budget!F8/4*2,IF('(1) Expanding the Cohort'!$K$3="Q3 2027",Budget!F8/4*3,IF('(1) Expanding the Cohort'!$K$3="Q4 2027",Budget!F8/4*4))))</f>
        <v>0</v>
      </c>
      <c r="Q14" s="31"/>
      <c r="R14" s="31"/>
      <c r="S14" s="31"/>
      <c r="T14" s="31"/>
      <c r="U14" s="79">
        <f t="shared" si="2"/>
        <v>0</v>
      </c>
    </row>
    <row r="15" spans="1:21" ht="28.5" x14ac:dyDescent="0.2">
      <c r="B15" s="41" t="str">
        <f>Budget!C9</f>
        <v xml:space="preserve">Infrastructure - </v>
      </c>
      <c r="C15" s="114">
        <f>IF($K$3="Q1 2027",Budget!D9/4,IF('(1) Expanding the Cohort'!$K$3="Q2 2027",Budget!D9/4*2,IF('(1) Expanding the Cohort'!$K$3="Q3 2027",Budget!D9/4*3,IF('(1) Expanding the Cohort'!$K$3="Q4 2027",Budget!D9/4*4))))</f>
        <v>0</v>
      </c>
      <c r="D15" s="29"/>
      <c r="E15" s="30"/>
      <c r="F15" s="30"/>
      <c r="G15" s="30"/>
      <c r="H15" s="79">
        <f t="shared" si="0"/>
        <v>0</v>
      </c>
      <c r="I15" s="114">
        <f>IF($K$3="Q1 2027",Budget!E9/4,IF('(1) Expanding the Cohort'!$K$3="Q2 2027",Budget!E9/4*2,IF('(1) Expanding the Cohort'!$K$3="Q3 2027",Budget!E9/4*3,IF('(1) Expanding the Cohort'!$K$3="Q4 2027",Budget!E9/4*4))))</f>
        <v>0</v>
      </c>
      <c r="J15" s="31"/>
      <c r="K15" s="31"/>
      <c r="L15" s="31"/>
      <c r="M15" s="31"/>
      <c r="N15" s="43">
        <f t="shared" si="1"/>
        <v>0</v>
      </c>
      <c r="O15" s="87"/>
      <c r="P15" s="114">
        <f>IF($K$3="Q1 2027",Budget!F9/4,IF('(1) Expanding the Cohort'!$K$3="Q2 2027",Budget!F9/4*2,IF('(1) Expanding the Cohort'!$K$3="Q3 2027",Budget!F9/4*3,IF('(1) Expanding the Cohort'!$K$3="Q4 2027",Budget!F9/4*4))))</f>
        <v>0</v>
      </c>
      <c r="Q15" s="31"/>
      <c r="R15" s="31"/>
      <c r="S15" s="31"/>
      <c r="T15" s="31"/>
      <c r="U15" s="79">
        <f t="shared" si="2"/>
        <v>0</v>
      </c>
    </row>
    <row r="16" spans="1:21" ht="28.5" x14ac:dyDescent="0.2">
      <c r="B16" s="41" t="str">
        <f>Budget!C10</f>
        <v xml:space="preserve">Infrastructure - </v>
      </c>
      <c r="C16" s="114">
        <f>IF($K$3="Q1 2027",Budget!D10/4,IF('(1) Expanding the Cohort'!$K$3="Q2 2027",Budget!D10/4*2,IF('(1) Expanding the Cohort'!$K$3="Q3 2027",Budget!D10/4*3,IF('(1) Expanding the Cohort'!$K$3="Q4 2027",Budget!D10/4*4))))</f>
        <v>0</v>
      </c>
      <c r="D16" s="29"/>
      <c r="E16" s="30"/>
      <c r="F16" s="30"/>
      <c r="G16" s="30"/>
      <c r="H16" s="79">
        <f t="shared" si="0"/>
        <v>0</v>
      </c>
      <c r="I16" s="114">
        <f>IF($K$3="Q1 2027",Budget!E10/4,IF('(1) Expanding the Cohort'!$K$3="Q2 2027",Budget!E10/4*2,IF('(1) Expanding the Cohort'!$K$3="Q3 2027",Budget!E10/4*3,IF('(1) Expanding the Cohort'!$K$3="Q4 2027",Budget!E10/4*4))))</f>
        <v>0</v>
      </c>
      <c r="J16" s="31"/>
      <c r="K16" s="31"/>
      <c r="L16" s="31"/>
      <c r="M16" s="31"/>
      <c r="N16" s="43">
        <f t="shared" si="1"/>
        <v>0</v>
      </c>
      <c r="O16" s="87"/>
      <c r="P16" s="114">
        <f>IF($K$3="Q1 2027",Budget!F10/4,IF('(1) Expanding the Cohort'!$K$3="Q2 2027",Budget!F10/4*2,IF('(1) Expanding the Cohort'!$K$3="Q3 2027",Budget!F10/4*3,IF('(1) Expanding the Cohort'!$K$3="Q4 2027",Budget!F10/4*4))))</f>
        <v>0</v>
      </c>
      <c r="Q16" s="31"/>
      <c r="R16" s="31"/>
      <c r="S16" s="31"/>
      <c r="T16" s="31"/>
      <c r="U16" s="79">
        <f t="shared" si="2"/>
        <v>0</v>
      </c>
    </row>
    <row r="17" spans="2:21" ht="14.25" x14ac:dyDescent="0.2">
      <c r="B17" s="41" t="str">
        <f>Budget!C11</f>
        <v xml:space="preserve">Infrastructure - </v>
      </c>
      <c r="C17" s="114">
        <f>IF($K$3="Q1 2027",Budget!D11/4,IF('(1) Expanding the Cohort'!$K$3="Q2 2027",Budget!D11/4*2,IF('(1) Expanding the Cohort'!$K$3="Q3 2027",Budget!D11/4*3,IF('(1) Expanding the Cohort'!$K$3="Q4 2027",Budget!D11/4*4))))</f>
        <v>0</v>
      </c>
      <c r="D17" s="29"/>
      <c r="E17" s="30"/>
      <c r="F17" s="30"/>
      <c r="G17" s="30"/>
      <c r="H17" s="79">
        <f t="shared" si="0"/>
        <v>0</v>
      </c>
      <c r="I17" s="114">
        <f>IF($K$3="Q1 2027",Budget!E11/4,IF('(1) Expanding the Cohort'!$K$3="Q2 2027",Budget!E11/4*2,IF('(1) Expanding the Cohort'!$K$3="Q3 2027",Budget!E11/4*3,IF('(1) Expanding the Cohort'!$K$3="Q4 2027",Budget!E11/4*4))))</f>
        <v>0</v>
      </c>
      <c r="J17" s="31"/>
      <c r="K17" s="31"/>
      <c r="L17" s="31"/>
      <c r="M17" s="31"/>
      <c r="N17" s="43">
        <f t="shared" si="1"/>
        <v>0</v>
      </c>
      <c r="O17" s="87"/>
      <c r="P17" s="114">
        <f>IF($K$3="Q1 2027",Budget!F11/4,IF('(1) Expanding the Cohort'!$K$3="Q2 2027",Budget!F11/4*2,IF('(1) Expanding the Cohort'!$K$3="Q3 2027",Budget!F11/4*3,IF('(1) Expanding the Cohort'!$K$3="Q4 2027",Budget!F11/4*4))))</f>
        <v>0</v>
      </c>
      <c r="Q17" s="31"/>
      <c r="R17" s="31"/>
      <c r="S17" s="31"/>
      <c r="T17" s="31"/>
      <c r="U17" s="79">
        <f t="shared" si="2"/>
        <v>0</v>
      </c>
    </row>
    <row r="18" spans="2:21" ht="14.25" x14ac:dyDescent="0.2">
      <c r="B18" s="41" t="str">
        <f>Budget!C12</f>
        <v xml:space="preserve">Infrastructure - </v>
      </c>
      <c r="C18" s="114">
        <f>IF($K$3="Q1 2027",Budget!D12/4,IF('(1) Expanding the Cohort'!$K$3="Q2 2027",Budget!D12/4*2,IF('(1) Expanding the Cohort'!$K$3="Q3 2027",Budget!D12/4*3,IF('(1) Expanding the Cohort'!$K$3="Q4 2027",Budget!D12/4*4))))</f>
        <v>0</v>
      </c>
      <c r="D18" s="29"/>
      <c r="E18" s="30"/>
      <c r="F18" s="30"/>
      <c r="G18" s="30"/>
      <c r="H18" s="79">
        <f t="shared" si="0"/>
        <v>0</v>
      </c>
      <c r="I18" s="114">
        <f>IF($K$3="Q1 2027",Budget!E12/4,IF('(1) Expanding the Cohort'!$K$3="Q2 2027",Budget!E12/4*2,IF('(1) Expanding the Cohort'!$K$3="Q3 2027",Budget!E12/4*3,IF('(1) Expanding the Cohort'!$K$3="Q4 2027",Budget!E12/4*4))))</f>
        <v>0</v>
      </c>
      <c r="J18" s="31"/>
      <c r="K18" s="31"/>
      <c r="L18" s="31"/>
      <c r="M18" s="31"/>
      <c r="N18" s="43">
        <f t="shared" si="1"/>
        <v>0</v>
      </c>
      <c r="O18" s="87"/>
      <c r="P18" s="114">
        <f>IF($K$3="Q1 2027",Budget!F12/4,IF('(1) Expanding the Cohort'!$K$3="Q2 2027",Budget!F12/4*2,IF('(1) Expanding the Cohort'!$K$3="Q3 2027",Budget!F12/4*3,IF('(1) Expanding the Cohort'!$K$3="Q4 2027",Budget!F12/4*4))))</f>
        <v>0</v>
      </c>
      <c r="Q18" s="31"/>
      <c r="R18" s="31"/>
      <c r="S18" s="31"/>
      <c r="T18" s="31"/>
      <c r="U18" s="79">
        <f t="shared" si="2"/>
        <v>0</v>
      </c>
    </row>
    <row r="19" spans="2:21" ht="28.5" x14ac:dyDescent="0.2">
      <c r="B19" s="41" t="str">
        <f>Budget!C13</f>
        <v xml:space="preserve">Infrastructure - </v>
      </c>
      <c r="C19" s="114">
        <f>IF($K$3="Q1 2027",Budget!D13/4,IF('(1) Expanding the Cohort'!$K$3="Q2 2027",Budget!D13/4*2,IF('(1) Expanding the Cohort'!$K$3="Q3 2027",Budget!D13/4*3,IF('(1) Expanding the Cohort'!$K$3="Q4 2027",Budget!D13/4*4))))</f>
        <v>0</v>
      </c>
      <c r="D19" s="29"/>
      <c r="E19" s="30"/>
      <c r="F19" s="30"/>
      <c r="G19" s="30"/>
      <c r="H19" s="79">
        <f t="shared" si="0"/>
        <v>0</v>
      </c>
      <c r="I19" s="114">
        <f>IF($K$3="Q1 2027",Budget!E13/4,IF('(1) Expanding the Cohort'!$K$3="Q2 2027",Budget!E13/4*2,IF('(1) Expanding the Cohort'!$K$3="Q3 2027",Budget!E13/4*3,IF('(1) Expanding the Cohort'!$K$3="Q4 2027",Budget!E13/4*4))))</f>
        <v>0</v>
      </c>
      <c r="J19" s="31"/>
      <c r="K19" s="31"/>
      <c r="L19" s="31"/>
      <c r="M19" s="31"/>
      <c r="N19" s="43">
        <f t="shared" si="1"/>
        <v>0</v>
      </c>
      <c r="O19" s="87"/>
      <c r="P19" s="114">
        <f>IF($K$3="Q1 2027",Budget!F13/4,IF('(1) Expanding the Cohort'!$K$3="Q2 2027",Budget!F13/4*2,IF('(1) Expanding the Cohort'!$K$3="Q3 2027",Budget!F13/4*3,IF('(1) Expanding the Cohort'!$K$3="Q4 2027",Budget!F13/4*4))))</f>
        <v>0</v>
      </c>
      <c r="Q19" s="31"/>
      <c r="R19" s="31"/>
      <c r="S19" s="31"/>
      <c r="T19" s="31"/>
      <c r="U19" s="79">
        <f t="shared" si="2"/>
        <v>0</v>
      </c>
    </row>
    <row r="20" spans="2:21" ht="28.5" x14ac:dyDescent="0.2">
      <c r="B20" s="41" t="str">
        <f>Budget!C14</f>
        <v xml:space="preserve">Infrastructure - </v>
      </c>
      <c r="C20" s="114">
        <f>IF($K$3="Q1 2027",Budget!D14/4,IF('(1) Expanding the Cohort'!$K$3="Q2 2027",Budget!D14/4*2,IF('(1) Expanding the Cohort'!$K$3="Q3 2027",Budget!D14/4*3,IF('(1) Expanding the Cohort'!$K$3="Q4 2027",Budget!D14/4*4))))</f>
        <v>0</v>
      </c>
      <c r="D20" s="29"/>
      <c r="E20" s="30"/>
      <c r="F20" s="30"/>
      <c r="G20" s="30"/>
      <c r="H20" s="79">
        <f t="shared" si="0"/>
        <v>0</v>
      </c>
      <c r="I20" s="114">
        <f>IF($K$3="Q1 2027",Budget!E14/4,IF('(1) Expanding the Cohort'!$K$3="Q2 2027",Budget!E14/4*2,IF('(1) Expanding the Cohort'!$K$3="Q3 2027",Budget!E14/4*3,IF('(1) Expanding the Cohort'!$K$3="Q4 2027",Budget!E14/4*4))))</f>
        <v>0</v>
      </c>
      <c r="J20" s="31"/>
      <c r="K20" s="31"/>
      <c r="L20" s="31"/>
      <c r="M20" s="31"/>
      <c r="N20" s="43">
        <f t="shared" si="1"/>
        <v>0</v>
      </c>
      <c r="O20" s="87"/>
      <c r="P20" s="114">
        <f>IF($K$3="Q1 2027",Budget!F14/4,IF('(1) Expanding the Cohort'!$K$3="Q2 2027",Budget!F14/4*2,IF('(1) Expanding the Cohort'!$K$3="Q3 2027",Budget!F14/4*3,IF('(1) Expanding the Cohort'!$K$3="Q4 2027",Budget!F14/4*4))))</f>
        <v>0</v>
      </c>
      <c r="Q20" s="31"/>
      <c r="R20" s="31"/>
      <c r="S20" s="31"/>
      <c r="T20" s="31"/>
      <c r="U20" s="79">
        <f t="shared" si="2"/>
        <v>0</v>
      </c>
    </row>
    <row r="21" spans="2:21" ht="14.25" x14ac:dyDescent="0.2">
      <c r="B21" s="41" t="str">
        <f>Budget!C15</f>
        <v xml:space="preserve">Infrastructure - </v>
      </c>
      <c r="C21" s="114">
        <f>IF($K$3="Q1 2027",Budget!D15/4,IF('(1) Expanding the Cohort'!$K$3="Q2 2027",Budget!D15/4*2,IF('(1) Expanding the Cohort'!$K$3="Q3 2027",Budget!D15/4*3,IF('(1) Expanding the Cohort'!$K$3="Q4 2027",Budget!D15/4*4))))</f>
        <v>0</v>
      </c>
      <c r="D21" s="29"/>
      <c r="E21" s="30"/>
      <c r="F21" s="30"/>
      <c r="G21" s="30"/>
      <c r="H21" s="79">
        <f t="shared" si="0"/>
        <v>0</v>
      </c>
      <c r="I21" s="114">
        <f>IF($K$3="Q1 2027",Budget!E15/4,IF('(1) Expanding the Cohort'!$K$3="Q2 2027",Budget!E15/4*2,IF('(1) Expanding the Cohort'!$K$3="Q3 2027",Budget!E15/4*3,IF('(1) Expanding the Cohort'!$K$3="Q4 2027",Budget!E15/4*4))))</f>
        <v>0</v>
      </c>
      <c r="J21" s="31"/>
      <c r="K21" s="31"/>
      <c r="L21" s="31"/>
      <c r="M21" s="31"/>
      <c r="N21" s="43">
        <f t="shared" si="1"/>
        <v>0</v>
      </c>
      <c r="O21" s="87"/>
      <c r="P21" s="114">
        <f>IF($K$3="Q1 2027",Budget!F15/4,IF('(1) Expanding the Cohort'!$K$3="Q2 2027",Budget!F15/4*2,IF('(1) Expanding the Cohort'!$K$3="Q3 2027",Budget!F15/4*3,IF('(1) Expanding the Cohort'!$K$3="Q4 2027",Budget!F15/4*4))))</f>
        <v>0</v>
      </c>
      <c r="Q21" s="31"/>
      <c r="R21" s="31"/>
      <c r="S21" s="31"/>
      <c r="T21" s="31"/>
      <c r="U21" s="79">
        <f t="shared" si="2"/>
        <v>0</v>
      </c>
    </row>
    <row r="22" spans="2:21" ht="28.5" x14ac:dyDescent="0.2">
      <c r="B22" s="41" t="str">
        <f>Budget!C16</f>
        <v xml:space="preserve">Infrastructure - </v>
      </c>
      <c r="C22" s="114">
        <f>IF($K$3="Q1 2027",Budget!D16/4,IF('(1) Expanding the Cohort'!$K$3="Q2 2027",Budget!D16/4*2,IF('(1) Expanding the Cohort'!$K$3="Q3 2027",Budget!D16/4*3,IF('(1) Expanding the Cohort'!$K$3="Q4 2027",Budget!D16/4*4))))</f>
        <v>0</v>
      </c>
      <c r="D22" s="29"/>
      <c r="E22" s="30"/>
      <c r="F22" s="30"/>
      <c r="G22" s="30"/>
      <c r="H22" s="79">
        <f t="shared" si="0"/>
        <v>0</v>
      </c>
      <c r="I22" s="114">
        <f>IF($K$3="Q1 2027",Budget!E16/4,IF('(1) Expanding the Cohort'!$K$3="Q2 2027",Budget!E16/4*2,IF('(1) Expanding the Cohort'!$K$3="Q3 2027",Budget!E16/4*3,IF('(1) Expanding the Cohort'!$K$3="Q4 2027",Budget!E16/4*4))))</f>
        <v>0</v>
      </c>
      <c r="J22" s="31"/>
      <c r="K22" s="31"/>
      <c r="L22" s="31"/>
      <c r="M22" s="31"/>
      <c r="N22" s="43">
        <f t="shared" si="1"/>
        <v>0</v>
      </c>
      <c r="O22" s="87"/>
      <c r="P22" s="114">
        <f>IF($K$3="Q1 2027",Budget!F16/4,IF('(1) Expanding the Cohort'!$K$3="Q2 2027",Budget!F16/4*2,IF('(1) Expanding the Cohort'!$K$3="Q3 2027",Budget!F16/4*3,IF('(1) Expanding the Cohort'!$K$3="Q4 2027",Budget!F16/4*4))))</f>
        <v>0</v>
      </c>
      <c r="Q22" s="31"/>
      <c r="R22" s="31"/>
      <c r="S22" s="31"/>
      <c r="T22" s="31"/>
      <c r="U22" s="79">
        <f t="shared" si="2"/>
        <v>0</v>
      </c>
    </row>
    <row r="23" spans="2:21" ht="28.5" x14ac:dyDescent="0.2">
      <c r="B23" s="41" t="str">
        <f>Budget!C17</f>
        <v xml:space="preserve">Infrastructure - </v>
      </c>
      <c r="C23" s="114">
        <f>IF($K$3="Q1 2027",Budget!D17/4,IF('(1) Expanding the Cohort'!$K$3="Q2 2027",Budget!D17/4*2,IF('(1) Expanding the Cohort'!$K$3="Q3 2027",Budget!D17/4*3,IF('(1) Expanding the Cohort'!$K$3="Q4 2027",Budget!D17/4*4))))</f>
        <v>0</v>
      </c>
      <c r="D23" s="29"/>
      <c r="E23" s="30"/>
      <c r="F23" s="30"/>
      <c r="G23" s="30"/>
      <c r="H23" s="79">
        <f t="shared" si="0"/>
        <v>0</v>
      </c>
      <c r="I23" s="114">
        <f>IF($K$3="Q1 2027",Budget!E17/4,IF('(1) Expanding the Cohort'!$K$3="Q2 2027",Budget!E17/4*2,IF('(1) Expanding the Cohort'!$K$3="Q3 2027",Budget!E17/4*3,IF('(1) Expanding the Cohort'!$K$3="Q4 2027",Budget!E17/4*4))))</f>
        <v>0</v>
      </c>
      <c r="J23" s="31"/>
      <c r="K23" s="31"/>
      <c r="L23" s="31"/>
      <c r="M23" s="31"/>
      <c r="N23" s="43">
        <f t="shared" si="1"/>
        <v>0</v>
      </c>
      <c r="O23" s="87"/>
      <c r="P23" s="114">
        <f>IF($K$3="Q1 2027",Budget!F17/4,IF('(1) Expanding the Cohort'!$K$3="Q2 2027",Budget!F17/4*2,IF('(1) Expanding the Cohort'!$K$3="Q3 2027",Budget!F17/4*3,IF('(1) Expanding the Cohort'!$K$3="Q4 2027",Budget!F17/4*4))))</f>
        <v>0</v>
      </c>
      <c r="Q23" s="31"/>
      <c r="R23" s="31"/>
      <c r="S23" s="31"/>
      <c r="T23" s="31"/>
      <c r="U23" s="79">
        <f t="shared" si="2"/>
        <v>0</v>
      </c>
    </row>
    <row r="24" spans="2:21" ht="14.25" x14ac:dyDescent="0.2">
      <c r="B24" s="41" t="str">
        <f>Budget!C18</f>
        <v xml:space="preserve">Infrastructure - </v>
      </c>
      <c r="C24" s="114">
        <f>IF($K$3="Q1 2027",Budget!D18/4,IF('(1) Expanding the Cohort'!$K$3="Q2 2027",Budget!D18/4*2,IF('(1) Expanding the Cohort'!$K$3="Q3 2027",Budget!D18/4*3,IF('(1) Expanding the Cohort'!$K$3="Q4 2027",Budget!D18/4*4))))</f>
        <v>0</v>
      </c>
      <c r="D24" s="29"/>
      <c r="E24" s="30"/>
      <c r="F24" s="30"/>
      <c r="G24" s="30"/>
      <c r="H24" s="79">
        <f t="shared" si="0"/>
        <v>0</v>
      </c>
      <c r="I24" s="114">
        <f>IF($K$3="Q1 2027",Budget!E18/4,IF('(1) Expanding the Cohort'!$K$3="Q2 2027",Budget!E18/4*2,IF('(1) Expanding the Cohort'!$K$3="Q3 2027",Budget!E18/4*3,IF('(1) Expanding the Cohort'!$K$3="Q4 2027",Budget!E18/4*4))))</f>
        <v>0</v>
      </c>
      <c r="J24" s="31"/>
      <c r="K24" s="31"/>
      <c r="L24" s="31"/>
      <c r="M24" s="31"/>
      <c r="N24" s="43">
        <f t="shared" si="1"/>
        <v>0</v>
      </c>
      <c r="O24" s="87"/>
      <c r="P24" s="114">
        <f>IF($K$3="Q1 2027",Budget!F18/4,IF('(1) Expanding the Cohort'!$K$3="Q2 2027",Budget!F18/4*2,IF('(1) Expanding the Cohort'!$K$3="Q3 2027",Budget!F18/4*3,IF('(1) Expanding the Cohort'!$K$3="Q4 2027",Budget!F18/4*4))))</f>
        <v>0</v>
      </c>
      <c r="Q24" s="31"/>
      <c r="R24" s="31"/>
      <c r="S24" s="31"/>
      <c r="T24" s="31"/>
      <c r="U24" s="79">
        <f t="shared" si="2"/>
        <v>0</v>
      </c>
    </row>
    <row r="25" spans="2:21" ht="14.25" x14ac:dyDescent="0.2">
      <c r="B25" s="41" t="str">
        <f>Budget!C19</f>
        <v xml:space="preserve">Infrastructure - </v>
      </c>
      <c r="C25" s="114">
        <f>IF($K$3="Q1 2027",Budget!D19/4,IF('(1) Expanding the Cohort'!$K$3="Q2 2027",Budget!D19/4*2,IF('(1) Expanding the Cohort'!$K$3="Q3 2027",Budget!D19/4*3,IF('(1) Expanding the Cohort'!$K$3="Q4 2027",Budget!D19/4*4))))</f>
        <v>0</v>
      </c>
      <c r="D25" s="29"/>
      <c r="E25" s="30"/>
      <c r="F25" s="30"/>
      <c r="G25" s="30"/>
      <c r="H25" s="79">
        <f t="shared" si="0"/>
        <v>0</v>
      </c>
      <c r="I25" s="114">
        <f>IF($K$3="Q1 2027",Budget!E19/4,IF('(1) Expanding the Cohort'!$K$3="Q2 2027",Budget!E19/4*2,IF('(1) Expanding the Cohort'!$K$3="Q3 2027",Budget!E19/4*3,IF('(1) Expanding the Cohort'!$K$3="Q4 2027",Budget!E19/4*4))))</f>
        <v>0</v>
      </c>
      <c r="J25" s="31"/>
      <c r="K25" s="31"/>
      <c r="L25" s="31"/>
      <c r="M25" s="31"/>
      <c r="N25" s="43">
        <f t="shared" si="1"/>
        <v>0</v>
      </c>
      <c r="O25" s="87"/>
      <c r="P25" s="114">
        <f>IF($K$3="Q1 2027",Budget!F19/4,IF('(1) Expanding the Cohort'!$K$3="Q2 2027",Budget!F19/4*2,IF('(1) Expanding the Cohort'!$K$3="Q3 2027",Budget!F19/4*3,IF('(1) Expanding the Cohort'!$K$3="Q4 2027",Budget!F19/4*4))))</f>
        <v>0</v>
      </c>
      <c r="Q25" s="31"/>
      <c r="R25" s="31"/>
      <c r="S25" s="31"/>
      <c r="T25" s="31"/>
      <c r="U25" s="79">
        <f t="shared" si="2"/>
        <v>0</v>
      </c>
    </row>
    <row r="26" spans="2:21" ht="28.5" x14ac:dyDescent="0.2">
      <c r="B26" s="41" t="str">
        <f>Budget!C20</f>
        <v xml:space="preserve">Infrastructure - </v>
      </c>
      <c r="C26" s="114">
        <f>IF($K$3="Q1 2027",Budget!D20/4,IF('(1) Expanding the Cohort'!$K$3="Q2 2027",Budget!D20/4*2,IF('(1) Expanding the Cohort'!$K$3="Q3 2027",Budget!D20/4*3,IF('(1) Expanding the Cohort'!$K$3="Q4 2027",Budget!D20/4*4))))</f>
        <v>0</v>
      </c>
      <c r="D26" s="29"/>
      <c r="E26" s="30"/>
      <c r="F26" s="30"/>
      <c r="G26" s="30"/>
      <c r="H26" s="79">
        <f t="shared" si="0"/>
        <v>0</v>
      </c>
      <c r="I26" s="114">
        <f>IF($K$3="Q1 2027",Budget!E20/4,IF('(1) Expanding the Cohort'!$K$3="Q2 2027",Budget!E20/4*2,IF('(1) Expanding the Cohort'!$K$3="Q3 2027",Budget!E20/4*3,IF('(1) Expanding the Cohort'!$K$3="Q4 2027",Budget!E20/4*4))))</f>
        <v>0</v>
      </c>
      <c r="J26" s="31"/>
      <c r="K26" s="31"/>
      <c r="L26" s="31"/>
      <c r="M26" s="31"/>
      <c r="N26" s="43">
        <f t="shared" si="1"/>
        <v>0</v>
      </c>
      <c r="O26" s="87"/>
      <c r="P26" s="114">
        <f>IF($K$3="Q1 2027",Budget!F20/4,IF('(1) Expanding the Cohort'!$K$3="Q2 2027",Budget!F20/4*2,IF('(1) Expanding the Cohort'!$K$3="Q3 2027",Budget!F20/4*3,IF('(1) Expanding the Cohort'!$K$3="Q4 2027",Budget!F20/4*4))))</f>
        <v>0</v>
      </c>
      <c r="Q26" s="31"/>
      <c r="R26" s="31"/>
      <c r="S26" s="31"/>
      <c r="T26" s="31"/>
      <c r="U26" s="79">
        <f t="shared" si="2"/>
        <v>0</v>
      </c>
    </row>
    <row r="27" spans="2:21" ht="14.25" x14ac:dyDescent="0.2">
      <c r="B27" s="41" t="str">
        <f>Budget!C21</f>
        <v xml:space="preserve">Infrastructure - </v>
      </c>
      <c r="C27" s="114">
        <f>IF($K$3="Q1 2027",Budget!D21/4,IF('(1) Expanding the Cohort'!$K$3="Q2 2027",Budget!D21/4*2,IF('(1) Expanding the Cohort'!$K$3="Q3 2027",Budget!D21/4*3,IF('(1) Expanding the Cohort'!$K$3="Q4 2027",Budget!D21/4*4))))</f>
        <v>0</v>
      </c>
      <c r="D27" s="29"/>
      <c r="E27" s="30"/>
      <c r="F27" s="30"/>
      <c r="G27" s="30"/>
      <c r="H27" s="79">
        <f t="shared" si="0"/>
        <v>0</v>
      </c>
      <c r="I27" s="114">
        <f>IF($K$3="Q1 2027",Budget!E21/4,IF('(1) Expanding the Cohort'!$K$3="Q2 2027",Budget!E21/4*2,IF('(1) Expanding the Cohort'!$K$3="Q3 2027",Budget!E21/4*3,IF('(1) Expanding the Cohort'!$K$3="Q4 2027",Budget!E21/4*4))))</f>
        <v>0</v>
      </c>
      <c r="J27" s="31"/>
      <c r="K27" s="31"/>
      <c r="L27" s="31"/>
      <c r="M27" s="31"/>
      <c r="N27" s="43">
        <f t="shared" si="1"/>
        <v>0</v>
      </c>
      <c r="O27" s="87"/>
      <c r="P27" s="114">
        <f>IF($K$3="Q1 2027",Budget!F21/4,IF('(1) Expanding the Cohort'!$K$3="Q2 2027",Budget!F21/4*2,IF('(1) Expanding the Cohort'!$K$3="Q3 2027",Budget!F21/4*3,IF('(1) Expanding the Cohort'!$K$3="Q4 2027",Budget!F21/4*4))))</f>
        <v>0</v>
      </c>
      <c r="Q27" s="31"/>
      <c r="R27" s="31"/>
      <c r="S27" s="31"/>
      <c r="T27" s="31"/>
      <c r="U27" s="79">
        <f t="shared" si="2"/>
        <v>0</v>
      </c>
    </row>
    <row r="28" spans="2:21" ht="14.25" x14ac:dyDescent="0.2">
      <c r="B28" s="41" t="str">
        <f>Budget!C22</f>
        <v xml:space="preserve">Infrastructure - </v>
      </c>
      <c r="C28" s="114">
        <f>IF($K$3="Q1 2027",Budget!D22/4,IF('(1) Expanding the Cohort'!$K$3="Q2 2027",Budget!D22/4*2,IF('(1) Expanding the Cohort'!$K$3="Q3 2027",Budget!D22/4*3,IF('(1) Expanding the Cohort'!$K$3="Q4 2027",Budget!D22/4*4))))</f>
        <v>0</v>
      </c>
      <c r="D28" s="29"/>
      <c r="E28" s="30"/>
      <c r="F28" s="30"/>
      <c r="G28" s="30"/>
      <c r="H28" s="79">
        <f t="shared" si="0"/>
        <v>0</v>
      </c>
      <c r="I28" s="114">
        <f>IF($K$3="Q1 2027",Budget!E22/4,IF('(1) Expanding the Cohort'!$K$3="Q2 2027",Budget!E22/4*2,IF('(1) Expanding the Cohort'!$K$3="Q3 2027",Budget!E22/4*3,IF('(1) Expanding the Cohort'!$K$3="Q4 2027",Budget!E22/4*4))))</f>
        <v>0</v>
      </c>
      <c r="J28" s="31"/>
      <c r="K28" s="31"/>
      <c r="L28" s="31"/>
      <c r="M28" s="31"/>
      <c r="N28" s="43">
        <f t="shared" si="1"/>
        <v>0</v>
      </c>
      <c r="O28" s="87"/>
      <c r="P28" s="114">
        <f>IF($K$3="Q1 2027",Budget!F22/4,IF('(1) Expanding the Cohort'!$K$3="Q2 2027",Budget!F22/4*2,IF('(1) Expanding the Cohort'!$K$3="Q3 2027",Budget!F22/4*3,IF('(1) Expanding the Cohort'!$K$3="Q4 2027",Budget!F22/4*4))))</f>
        <v>0</v>
      </c>
      <c r="Q28" s="31"/>
      <c r="R28" s="31"/>
      <c r="S28" s="31"/>
      <c r="T28" s="31"/>
      <c r="U28" s="79">
        <f t="shared" si="2"/>
        <v>0</v>
      </c>
    </row>
    <row r="29" spans="2:21" ht="28.5" x14ac:dyDescent="0.2">
      <c r="B29" s="41" t="str">
        <f>Budget!C23</f>
        <v xml:space="preserve">Infrastructure - </v>
      </c>
      <c r="C29" s="114">
        <f>IF($K$3="Q1 2027",Budget!D23/4,IF('(1) Expanding the Cohort'!$K$3="Q2 2027",Budget!D23/4*2,IF('(1) Expanding the Cohort'!$K$3="Q3 2027",Budget!D23/4*3,IF('(1) Expanding the Cohort'!$K$3="Q4 2027",Budget!D23/4*4))))</f>
        <v>0</v>
      </c>
      <c r="D29" s="29"/>
      <c r="E29" s="30"/>
      <c r="F29" s="30"/>
      <c r="G29" s="30"/>
      <c r="H29" s="79">
        <f t="shared" si="0"/>
        <v>0</v>
      </c>
      <c r="I29" s="114">
        <f>IF($K$3="Q1 2027",Budget!E23/4,IF('(1) Expanding the Cohort'!$K$3="Q2 2027",Budget!E23/4*2,IF('(1) Expanding the Cohort'!$K$3="Q3 2027",Budget!E23/4*3,IF('(1) Expanding the Cohort'!$K$3="Q4 2027",Budget!E23/4*4))))</f>
        <v>0</v>
      </c>
      <c r="J29" s="31"/>
      <c r="K29" s="31"/>
      <c r="L29" s="31"/>
      <c r="M29" s="31"/>
      <c r="N29" s="43">
        <f t="shared" si="1"/>
        <v>0</v>
      </c>
      <c r="O29" s="87"/>
      <c r="P29" s="114">
        <f>IF($K$3="Q1 2027",Budget!F23/4,IF('(1) Expanding the Cohort'!$K$3="Q2 2027",Budget!F23/4*2,IF('(1) Expanding the Cohort'!$K$3="Q3 2027",Budget!F23/4*3,IF('(1) Expanding the Cohort'!$K$3="Q4 2027",Budget!F23/4*4))))</f>
        <v>0</v>
      </c>
      <c r="Q29" s="31"/>
      <c r="R29" s="31"/>
      <c r="S29" s="31"/>
      <c r="T29" s="31"/>
      <c r="U29" s="79">
        <f t="shared" si="2"/>
        <v>0</v>
      </c>
    </row>
    <row r="30" spans="2:21" ht="28.5" x14ac:dyDescent="0.2">
      <c r="B30" s="41" t="str">
        <f>Budget!C24</f>
        <v xml:space="preserve">Secretariat - </v>
      </c>
      <c r="C30" s="114">
        <f>IF($K$3="Q1 2027",Budget!D24/4,IF('(1) Expanding the Cohort'!$K$3="Q2 2027",Budget!D24/4*2,IF('(1) Expanding the Cohort'!$K$3="Q3 2027",Budget!D24/4*3,IF('(1) Expanding the Cohort'!$K$3="Q4 2027",Budget!D24/4*4))))</f>
        <v>0</v>
      </c>
      <c r="D30" s="29"/>
      <c r="E30" s="30"/>
      <c r="F30" s="30"/>
      <c r="G30" s="30"/>
      <c r="H30" s="79">
        <f t="shared" si="0"/>
        <v>0</v>
      </c>
      <c r="I30" s="114">
        <f>IF($K$3="Q1 2027",Budget!E24/4,IF('(1) Expanding the Cohort'!$K$3="Q2 2027",Budget!E24/4*2,IF('(1) Expanding the Cohort'!$K$3="Q3 2027",Budget!E24/4*3,IF('(1) Expanding the Cohort'!$K$3="Q4 2027",Budget!E24/4*4))))</f>
        <v>0</v>
      </c>
      <c r="J30" s="31"/>
      <c r="K30" s="31"/>
      <c r="L30" s="31"/>
      <c r="M30" s="31"/>
      <c r="N30" s="43">
        <f t="shared" si="1"/>
        <v>0</v>
      </c>
      <c r="O30" s="87"/>
      <c r="P30" s="114">
        <f>IF($K$3="Q1 2027",Budget!F24/4,IF('(1) Expanding the Cohort'!$K$3="Q2 2027",Budget!F24/4*2,IF('(1) Expanding the Cohort'!$K$3="Q3 2027",Budget!F24/4*3,IF('(1) Expanding the Cohort'!$K$3="Q4 2027",Budget!F24/4*4))))</f>
        <v>0</v>
      </c>
      <c r="Q30" s="31"/>
      <c r="R30" s="31"/>
      <c r="S30" s="31"/>
      <c r="T30" s="31"/>
      <c r="U30" s="79">
        <f t="shared" si="2"/>
        <v>0</v>
      </c>
    </row>
    <row r="31" spans="2:21" ht="28.5" x14ac:dyDescent="0.2">
      <c r="B31" s="41" t="str">
        <f>Budget!C25</f>
        <v xml:space="preserve">Secretariat - </v>
      </c>
      <c r="C31" s="114">
        <f>IF($K$3="Q1 2027",Budget!D25/4,IF('(1) Expanding the Cohort'!$K$3="Q2 2027",Budget!D25/4*2,IF('(1) Expanding the Cohort'!$K$3="Q3 2027",Budget!D25/4*3,IF('(1) Expanding the Cohort'!$K$3="Q4 2027",Budget!D25/4*4))))</f>
        <v>0</v>
      </c>
      <c r="D31" s="29"/>
      <c r="E31" s="30"/>
      <c r="F31" s="30"/>
      <c r="G31" s="30"/>
      <c r="H31" s="79">
        <f t="shared" si="0"/>
        <v>0</v>
      </c>
      <c r="I31" s="114">
        <f>IF($K$3="Q1 2027",Budget!E25/4,IF('(1) Expanding the Cohort'!$K$3="Q2 2027",Budget!E25/4*2,IF('(1) Expanding the Cohort'!$K$3="Q3 2027",Budget!E25/4*3,IF('(1) Expanding the Cohort'!$K$3="Q4 2027",Budget!E25/4*4))))</f>
        <v>0</v>
      </c>
      <c r="J31" s="31"/>
      <c r="K31" s="31"/>
      <c r="L31" s="31"/>
      <c r="M31" s="31"/>
      <c r="N31" s="43">
        <f t="shared" si="1"/>
        <v>0</v>
      </c>
      <c r="O31" s="87"/>
      <c r="P31" s="114">
        <f>IF($K$3="Q1 2027",Budget!F25/4,IF('(1) Expanding the Cohort'!$K$3="Q2 2027",Budget!F25/4*2,IF('(1) Expanding the Cohort'!$K$3="Q3 2027",Budget!F25/4*3,IF('(1) Expanding the Cohort'!$K$3="Q4 2027",Budget!F25/4*4))))</f>
        <v>0</v>
      </c>
      <c r="Q31" s="31"/>
      <c r="R31" s="31"/>
      <c r="S31" s="31"/>
      <c r="T31" s="31"/>
      <c r="U31" s="79">
        <f t="shared" si="2"/>
        <v>0</v>
      </c>
    </row>
    <row r="32" spans="2:21" ht="14.25" x14ac:dyDescent="0.2">
      <c r="B32" s="41" t="str">
        <f>Budget!C26</f>
        <v xml:space="preserve">Secretariat - </v>
      </c>
      <c r="C32" s="114">
        <f>IF($K$3="Q1 2027",Budget!D26/4,IF('(1) Expanding the Cohort'!$K$3="Q2 2027",Budget!D26/4*2,IF('(1) Expanding the Cohort'!$K$3="Q3 2027",Budget!D26/4*3,IF('(1) Expanding the Cohort'!$K$3="Q4 2027",Budget!D26/4*4))))</f>
        <v>0</v>
      </c>
      <c r="D32" s="29"/>
      <c r="E32" s="30"/>
      <c r="F32" s="30"/>
      <c r="G32" s="30"/>
      <c r="H32" s="79">
        <f t="shared" si="0"/>
        <v>0</v>
      </c>
      <c r="I32" s="114">
        <f>IF($K$3="Q1 2027",Budget!E26/4,IF('(1) Expanding the Cohort'!$K$3="Q2 2027",Budget!E26/4*2,IF('(1) Expanding the Cohort'!$K$3="Q3 2027",Budget!E26/4*3,IF('(1) Expanding the Cohort'!$K$3="Q4 2027",Budget!E26/4*4))))</f>
        <v>0</v>
      </c>
      <c r="J32" s="31"/>
      <c r="K32" s="31"/>
      <c r="L32" s="31"/>
      <c r="M32" s="31"/>
      <c r="N32" s="43">
        <f t="shared" si="1"/>
        <v>0</v>
      </c>
      <c r="O32" s="87"/>
      <c r="P32" s="114">
        <f>IF($K$3="Q1 2027",Budget!F26/4,IF('(1) Expanding the Cohort'!$K$3="Q2 2027",Budget!F26/4*2,IF('(1) Expanding the Cohort'!$K$3="Q3 2027",Budget!F26/4*3,IF('(1) Expanding the Cohort'!$K$3="Q4 2027",Budget!F26/4*4))))</f>
        <v>0</v>
      </c>
      <c r="Q32" s="31"/>
      <c r="R32" s="31"/>
      <c r="S32" s="31"/>
      <c r="T32" s="31"/>
      <c r="U32" s="79">
        <f t="shared" si="2"/>
        <v>0</v>
      </c>
    </row>
    <row r="33" spans="2:21" ht="24" customHeight="1" x14ac:dyDescent="0.2">
      <c r="B33" s="41"/>
      <c r="C33" s="114"/>
      <c r="D33" s="29"/>
      <c r="E33" s="30"/>
      <c r="F33" s="30"/>
      <c r="G33" s="30"/>
      <c r="H33" s="79">
        <f t="shared" si="0"/>
        <v>0</v>
      </c>
      <c r="I33" s="114"/>
      <c r="J33" s="31"/>
      <c r="K33" s="31"/>
      <c r="L33" s="31"/>
      <c r="M33" s="31"/>
      <c r="N33" s="43">
        <f t="shared" si="1"/>
        <v>0</v>
      </c>
      <c r="O33" s="87"/>
      <c r="P33" s="114">
        <f>IF($K$3="Q1 2027",Budget!F27/4,IF('(1) Expanding the Cohort'!$K$3="Q2 2027",Budget!F27/4*2,IF('(1) Expanding the Cohort'!$K$3="Q3 2027",Budget!F27/4*3,IF('(1) Expanding the Cohort'!$K$3="Q4 2027",Budget!F27/4*4))))</f>
        <v>0</v>
      </c>
      <c r="Q33" s="31"/>
      <c r="R33" s="31"/>
      <c r="S33" s="31"/>
      <c r="T33" s="31"/>
      <c r="U33" s="79">
        <f t="shared" si="2"/>
        <v>0</v>
      </c>
    </row>
    <row r="34" spans="2:21" ht="24" customHeight="1" x14ac:dyDescent="0.2">
      <c r="B34" s="41"/>
      <c r="C34" s="114"/>
      <c r="D34" s="29"/>
      <c r="E34" s="30"/>
      <c r="F34" s="30"/>
      <c r="G34" s="30"/>
      <c r="H34" s="79">
        <f t="shared" si="0"/>
        <v>0</v>
      </c>
      <c r="I34" s="114"/>
      <c r="J34" s="31"/>
      <c r="K34" s="31"/>
      <c r="L34" s="31"/>
      <c r="M34" s="31"/>
      <c r="N34" s="43">
        <f t="shared" si="1"/>
        <v>0</v>
      </c>
      <c r="O34" s="87"/>
      <c r="P34" s="116"/>
      <c r="Q34" s="31"/>
      <c r="R34" s="31"/>
      <c r="S34" s="31"/>
      <c r="T34" s="31"/>
      <c r="U34" s="79">
        <f t="shared" si="2"/>
        <v>0</v>
      </c>
    </row>
    <row r="35" spans="2:21" ht="24" customHeight="1" x14ac:dyDescent="0.2">
      <c r="B35" s="41"/>
      <c r="C35" s="114"/>
      <c r="D35" s="29"/>
      <c r="E35" s="30"/>
      <c r="F35" s="30"/>
      <c r="G35" s="30"/>
      <c r="H35" s="79">
        <f t="shared" si="0"/>
        <v>0</v>
      </c>
      <c r="I35" s="114"/>
      <c r="J35" s="31"/>
      <c r="K35" s="31"/>
      <c r="L35" s="31"/>
      <c r="M35" s="31"/>
      <c r="N35" s="43">
        <f t="shared" si="1"/>
        <v>0</v>
      </c>
      <c r="O35" s="87"/>
      <c r="P35" s="116"/>
      <c r="Q35" s="31"/>
      <c r="R35" s="31"/>
      <c r="S35" s="31"/>
      <c r="T35" s="31"/>
      <c r="U35" s="79">
        <f t="shared" si="2"/>
        <v>0</v>
      </c>
    </row>
    <row r="36" spans="2:21" ht="24" customHeight="1" x14ac:dyDescent="0.2">
      <c r="B36" s="74"/>
      <c r="C36" s="114"/>
      <c r="D36" s="29"/>
      <c r="E36" s="30"/>
      <c r="F36" s="30"/>
      <c r="G36" s="30"/>
      <c r="H36" s="79">
        <f t="shared" si="0"/>
        <v>0</v>
      </c>
      <c r="I36" s="114"/>
      <c r="J36" s="31"/>
      <c r="K36" s="31"/>
      <c r="L36" s="31"/>
      <c r="M36" s="31"/>
      <c r="N36" s="43">
        <f t="shared" si="1"/>
        <v>0</v>
      </c>
      <c r="O36" s="87"/>
      <c r="P36" s="116"/>
      <c r="Q36" s="31"/>
      <c r="R36" s="31"/>
      <c r="S36" s="31"/>
      <c r="T36" s="31"/>
      <c r="U36" s="79">
        <f t="shared" si="2"/>
        <v>0</v>
      </c>
    </row>
    <row r="37" spans="2:21" ht="24" customHeight="1" x14ac:dyDescent="0.2">
      <c r="B37" s="74"/>
      <c r="C37" s="114"/>
      <c r="D37" s="29"/>
      <c r="E37" s="30"/>
      <c r="F37" s="30"/>
      <c r="G37" s="30"/>
      <c r="H37" s="79">
        <f t="shared" si="0"/>
        <v>0</v>
      </c>
      <c r="I37" s="114"/>
      <c r="J37" s="31"/>
      <c r="K37" s="31"/>
      <c r="L37" s="31"/>
      <c r="M37" s="31"/>
      <c r="N37" s="43">
        <f t="shared" si="1"/>
        <v>0</v>
      </c>
      <c r="O37" s="87"/>
      <c r="P37" s="116"/>
      <c r="Q37" s="31"/>
      <c r="R37" s="31"/>
      <c r="S37" s="31"/>
      <c r="T37" s="31"/>
      <c r="U37" s="79">
        <f t="shared" si="2"/>
        <v>0</v>
      </c>
    </row>
    <row r="38" spans="2:21" ht="34.5" customHeight="1" thickBot="1" x14ac:dyDescent="0.3">
      <c r="B38" s="42" t="s">
        <v>5</v>
      </c>
      <c r="C38" s="115">
        <f>SUM(C8:C37)</f>
        <v>0</v>
      </c>
      <c r="D38" s="80">
        <f>SUM(D8:D37)</f>
        <v>0</v>
      </c>
      <c r="E38" s="80">
        <f t="shared" ref="E38:H38" si="3">SUM(E8:E37)</f>
        <v>0</v>
      </c>
      <c r="F38" s="80">
        <f t="shared" si="3"/>
        <v>0</v>
      </c>
      <c r="G38" s="80">
        <f>SUM(G8:G37)</f>
        <v>0</v>
      </c>
      <c r="H38" s="81">
        <f t="shared" si="3"/>
        <v>0</v>
      </c>
      <c r="I38" s="115">
        <f>SUM(I8:I37)</f>
        <v>0</v>
      </c>
      <c r="J38" s="80">
        <f t="shared" ref="J38:N38" si="4">SUM(J8:J37)</f>
        <v>0</v>
      </c>
      <c r="K38" s="80">
        <f t="shared" si="4"/>
        <v>0</v>
      </c>
      <c r="L38" s="80">
        <f t="shared" si="4"/>
        <v>0</v>
      </c>
      <c r="M38" s="80">
        <f t="shared" si="4"/>
        <v>0</v>
      </c>
      <c r="N38" s="80">
        <f t="shared" si="4"/>
        <v>0</v>
      </c>
      <c r="O38" s="88"/>
      <c r="P38" s="115">
        <f>SUM(P8:P37)</f>
        <v>0</v>
      </c>
      <c r="Q38" s="80">
        <f t="shared" ref="Q38:U38" si="5">SUM(Q8:Q37)</f>
        <v>0</v>
      </c>
      <c r="R38" s="80">
        <f t="shared" si="5"/>
        <v>0</v>
      </c>
      <c r="S38" s="80">
        <f t="shared" si="5"/>
        <v>0</v>
      </c>
      <c r="T38" s="80">
        <f t="shared" si="5"/>
        <v>0</v>
      </c>
      <c r="U38" s="81">
        <f t="shared" si="5"/>
        <v>0</v>
      </c>
    </row>
    <row r="39" spans="2:21" x14ac:dyDescent="0.2">
      <c r="B39" s="34"/>
      <c r="C39" s="35"/>
      <c r="D39" s="34"/>
      <c r="E39" s="34"/>
      <c r="F39" s="34"/>
      <c r="G39" s="34"/>
      <c r="H39" s="34"/>
      <c r="I39" s="36"/>
      <c r="J39" s="36"/>
      <c r="K39" s="36"/>
      <c r="L39" s="36"/>
      <c r="M39" s="36"/>
      <c r="N39" s="36"/>
    </row>
    <row r="40" spans="2:21" ht="8.25" customHeight="1" x14ac:dyDescent="0.2">
      <c r="B40" s="37"/>
      <c r="C40" s="38"/>
      <c r="D40" s="37"/>
      <c r="E40" s="37"/>
      <c r="F40" s="37"/>
      <c r="G40" s="37"/>
      <c r="H40" s="37"/>
      <c r="I40" s="37"/>
      <c r="J40" s="37"/>
      <c r="K40" s="37"/>
      <c r="L40" s="37"/>
      <c r="M40" s="37"/>
      <c r="N40" s="37"/>
      <c r="O40" s="37"/>
    </row>
    <row r="41" spans="2:21" x14ac:dyDescent="0.2">
      <c r="B41" s="39"/>
      <c r="D41" s="34"/>
      <c r="E41" s="34"/>
      <c r="F41" s="34"/>
      <c r="G41" s="34"/>
      <c r="H41" s="34"/>
    </row>
    <row r="42" spans="2:21" ht="12" customHeight="1" x14ac:dyDescent="0.2">
      <c r="D42" s="34"/>
      <c r="E42" s="34"/>
      <c r="F42" s="34"/>
      <c r="G42" s="34"/>
      <c r="H42" s="34"/>
    </row>
  </sheetData>
  <mergeCells count="6">
    <mergeCell ref="N2:O4"/>
    <mergeCell ref="B2:I2"/>
    <mergeCell ref="B4:I4"/>
    <mergeCell ref="K3:K4"/>
    <mergeCell ref="L2:M2"/>
    <mergeCell ref="L3:M4"/>
  </mergeCells>
  <phoneticPr fontId="24" type="noConversion"/>
  <pageMargins left="0.61" right="0.56000000000000005" top="0.59" bottom="0.74803149606299213" header="0.31496062992125984" footer="0.31496062992125984"/>
  <pageSetup scale="46" orientation="landscape" r:id="rId1"/>
  <headerFooter>
    <oddFooter>&amp;LTFRI Form (June 2021)&amp;C&amp;A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C4ABE-99DD-45EA-BD2C-0CB7B31C532B}">
  <sheetPr>
    <tabColor theme="9" tint="0.39997558519241921"/>
    <pageSetUpPr fitToPage="1"/>
  </sheetPr>
  <dimension ref="A1:U33"/>
  <sheetViews>
    <sheetView zoomScale="85" zoomScaleNormal="85" workbookViewId="0">
      <selection activeCell="N2" sqref="N2:O4"/>
    </sheetView>
  </sheetViews>
  <sheetFormatPr defaultColWidth="9.140625" defaultRowHeight="12.75" x14ac:dyDescent="0.2"/>
  <cols>
    <col min="1" max="1" width="2.28515625" style="26" customWidth="1"/>
    <col min="2" max="2" width="39.140625" style="26" customWidth="1"/>
    <col min="3" max="3" width="13.7109375" style="6" customWidth="1"/>
    <col min="4" max="7" width="13.28515625" style="26" customWidth="1"/>
    <col min="8" max="8" width="16.5703125" style="26" customWidth="1"/>
    <col min="9" max="9" width="11.7109375" style="26" customWidth="1"/>
    <col min="10" max="13" width="11.28515625" style="26" customWidth="1"/>
    <col min="14" max="14" width="14.28515625" style="26" customWidth="1"/>
    <col min="15" max="15" width="19.28515625" style="26" customWidth="1"/>
    <col min="16" max="16" width="10.85546875" style="26" customWidth="1"/>
    <col min="17" max="21" width="13.7109375" style="26" customWidth="1"/>
    <col min="22" max="16384" width="9.140625" style="26"/>
  </cols>
  <sheetData>
    <row r="1" spans="1:21" x14ac:dyDescent="0.2">
      <c r="A1" s="3"/>
      <c r="B1" s="3"/>
      <c r="C1" s="44"/>
      <c r="D1" s="3"/>
      <c r="E1" s="3"/>
      <c r="F1" s="3"/>
      <c r="G1" s="3"/>
      <c r="H1" s="3"/>
      <c r="I1" s="3"/>
      <c r="J1" s="3"/>
      <c r="K1" s="3"/>
      <c r="L1" s="3"/>
      <c r="M1" s="3"/>
      <c r="N1" s="3"/>
    </row>
    <row r="2" spans="1:21" ht="23.25" customHeight="1" x14ac:dyDescent="0.4">
      <c r="A2" s="3"/>
      <c r="B2" s="205" t="s">
        <v>0</v>
      </c>
      <c r="C2" s="205"/>
      <c r="D2" s="205"/>
      <c r="E2" s="205"/>
      <c r="F2" s="205"/>
      <c r="G2" s="205"/>
      <c r="H2" s="205"/>
      <c r="I2" s="205"/>
      <c r="J2" s="3"/>
      <c r="K2" s="49" t="s">
        <v>1</v>
      </c>
      <c r="L2" s="203" t="s">
        <v>2</v>
      </c>
      <c r="M2" s="203"/>
      <c r="N2" s="198" t="str">
        <f>IF($K$3="Q1 2027","Fill in columns D, J and Q, as applicable",IF('(2) Access &amp; Equity'!$K$3="Q2 2027","Fill in columns E, K &amp; R, as applicable",IF('(2) Access &amp; Equity'!$K$3="Q3 2027","Fill in columns F, L &amp; S, as applicable",IF('(2) Access &amp; Equity'!$K$3="Q4 2027","Fill in columns G, N &amp; T, as applicable"))))</f>
        <v>Fill in columns D, J and Q, as applicable</v>
      </c>
      <c r="O2" s="198"/>
    </row>
    <row r="3" spans="1:21" ht="17.25" customHeight="1" x14ac:dyDescent="0.4">
      <c r="A3" s="3"/>
      <c r="B3" s="110"/>
      <c r="C3" s="111"/>
      <c r="D3" s="112"/>
      <c r="E3" s="112"/>
      <c r="F3" s="112"/>
      <c r="G3" s="112"/>
      <c r="H3" s="112"/>
      <c r="I3" s="112"/>
      <c r="J3" s="3"/>
      <c r="K3" s="202" t="str">
        <f>'YTD SUMMARY'!B22</f>
        <v>Q1 2027</v>
      </c>
      <c r="L3" s="204" t="str">
        <f>'YTD SUMMARY'!C22</f>
        <v>Apr 1 - Jun 30 2026</v>
      </c>
      <c r="M3" s="204"/>
      <c r="N3" s="198"/>
      <c r="O3" s="198"/>
    </row>
    <row r="4" spans="1:21" ht="30" x14ac:dyDescent="0.4">
      <c r="A4" s="3"/>
      <c r="B4" s="200" t="s">
        <v>74</v>
      </c>
      <c r="C4" s="201"/>
      <c r="D4" s="201"/>
      <c r="E4" s="201"/>
      <c r="F4" s="201"/>
      <c r="G4" s="201"/>
      <c r="H4" s="201"/>
      <c r="I4" s="201"/>
      <c r="J4" s="3"/>
      <c r="K4" s="202"/>
      <c r="L4" s="204"/>
      <c r="M4" s="204"/>
      <c r="N4" s="198"/>
      <c r="O4" s="198"/>
    </row>
    <row r="5" spans="1:21" x14ac:dyDescent="0.2">
      <c r="A5" s="3"/>
      <c r="B5" s="3"/>
      <c r="C5" s="44"/>
      <c r="D5" s="3"/>
      <c r="E5" s="3"/>
      <c r="F5" s="3"/>
      <c r="G5" s="3"/>
      <c r="H5" s="3"/>
      <c r="I5" s="3"/>
      <c r="J5" s="3"/>
      <c r="K5" s="3"/>
      <c r="L5" s="3"/>
      <c r="M5" s="3"/>
      <c r="N5" s="3"/>
    </row>
    <row r="6" spans="1:21" s="17" customFormat="1" ht="15" thickBot="1" x14ac:dyDescent="0.25">
      <c r="A6" s="45"/>
      <c r="B6" s="46"/>
      <c r="C6" s="46"/>
      <c r="D6" s="46"/>
      <c r="E6" s="46"/>
      <c r="F6" s="46"/>
      <c r="G6" s="46"/>
      <c r="H6" s="46"/>
      <c r="I6" s="46"/>
      <c r="J6" s="46"/>
      <c r="K6" s="46"/>
      <c r="L6" s="46"/>
      <c r="M6" s="46"/>
      <c r="N6" s="46"/>
    </row>
    <row r="7" spans="1:21" s="27" customFormat="1" ht="51" x14ac:dyDescent="0.25">
      <c r="B7" s="40" t="s">
        <v>76</v>
      </c>
      <c r="C7" s="76" t="s">
        <v>8</v>
      </c>
      <c r="D7" s="77" t="s">
        <v>32</v>
      </c>
      <c r="E7" s="77" t="s">
        <v>34</v>
      </c>
      <c r="F7" s="77" t="s">
        <v>35</v>
      </c>
      <c r="G7" s="77" t="s">
        <v>36</v>
      </c>
      <c r="H7" s="78" t="s">
        <v>37</v>
      </c>
      <c r="I7" s="82" t="s">
        <v>9</v>
      </c>
      <c r="J7" s="83" t="s">
        <v>33</v>
      </c>
      <c r="K7" s="83" t="s">
        <v>38</v>
      </c>
      <c r="L7" s="83" t="s">
        <v>39</v>
      </c>
      <c r="M7" s="83" t="s">
        <v>40</v>
      </c>
      <c r="N7" s="84" t="s">
        <v>41</v>
      </c>
      <c r="O7" s="85" t="s">
        <v>77</v>
      </c>
      <c r="P7" s="89" t="s">
        <v>93</v>
      </c>
      <c r="Q7" s="90" t="s">
        <v>94</v>
      </c>
      <c r="R7" s="90" t="s">
        <v>95</v>
      </c>
      <c r="S7" s="90" t="s">
        <v>96</v>
      </c>
      <c r="T7" s="90" t="s">
        <v>97</v>
      </c>
      <c r="U7" s="91" t="s">
        <v>98</v>
      </c>
    </row>
    <row r="8" spans="1:21" ht="14.25" x14ac:dyDescent="0.2">
      <c r="B8" s="41" t="str">
        <f>Budget!C29</f>
        <v xml:space="preserve">Access &amp; Equity - </v>
      </c>
      <c r="C8" s="114">
        <f>IF($K$3="Q1 2027",Budget!D29/4,IF('(1) Expanding the Cohort'!$K$3="Q2 2027",Budget!D29/4*2,IF('(1) Expanding the Cohort'!$K$3="Q3 2027",Budget!D29/4*3,IF('(1) Expanding the Cohort'!$K$3="Q4 2027",Budget!D29/4*4))))</f>
        <v>0</v>
      </c>
      <c r="D8" s="29"/>
      <c r="E8" s="30"/>
      <c r="F8" s="30"/>
      <c r="G8" s="30"/>
      <c r="H8" s="79">
        <f>SUM(D8:G8)</f>
        <v>0</v>
      </c>
      <c r="I8" s="114">
        <f>IF($K$3="Q1 2027",Budget!E29/4,IF('(1) Expanding the Cohort'!$K$3="Q2 2027",Budget!E29/4*2,IF('(1) Expanding the Cohort'!$K$3="Q3 2027",Budget!E29/4*3,IF('(1) Expanding the Cohort'!$K$3="Q4 2027",Budget!E29/4*4))))</f>
        <v>0</v>
      </c>
      <c r="J8" s="31"/>
      <c r="K8" s="31"/>
      <c r="L8" s="31"/>
      <c r="M8" s="31"/>
      <c r="N8" s="79">
        <f t="shared" ref="N8:N27" si="0">SUM(J8:M8)</f>
        <v>0</v>
      </c>
      <c r="O8" s="86"/>
      <c r="P8" s="114">
        <f>IF($K$3="Q1 2027",Budget!F29/4,IF('(1) Expanding the Cohort'!$K$3="Q2 2027",Budget!F29/4*2,IF('(1) Expanding the Cohort'!$K$3="Q3 2027",Budget!F29/4*3,IF('(1) Expanding the Cohort'!$K$3="Q4 2027",Budget!F29/4*4))))</f>
        <v>0</v>
      </c>
      <c r="Q8" s="31"/>
      <c r="R8" s="31"/>
      <c r="S8" s="31"/>
      <c r="T8" s="79">
        <f t="shared" ref="T8:T28" si="1">SUM(P8:S8)</f>
        <v>0</v>
      </c>
      <c r="U8" s="79">
        <f>SUM(Q8:T8)</f>
        <v>0</v>
      </c>
    </row>
    <row r="9" spans="1:21" ht="14.25" x14ac:dyDescent="0.2">
      <c r="B9" s="41" t="str">
        <f>Budget!C30</f>
        <v xml:space="preserve">Access &amp; Equity - </v>
      </c>
      <c r="C9" s="114">
        <f>IF($K$3="Q1 2027",Budget!D30/4,IF('(1) Expanding the Cohort'!$K$3="Q2 2027",Budget!D30/4*2,IF('(1) Expanding the Cohort'!$K$3="Q3 2027",Budget!D30/4*3,IF('(1) Expanding the Cohort'!$K$3="Q4 2027",Budget!D30/4*4))))</f>
        <v>0</v>
      </c>
      <c r="D9" s="29"/>
      <c r="E9" s="30"/>
      <c r="F9" s="30"/>
      <c r="G9" s="30"/>
      <c r="H9" s="79">
        <f t="shared" ref="H9:H28" si="2">SUM(D9:G9)</f>
        <v>0</v>
      </c>
      <c r="I9" s="114">
        <f>IF($K$3="Q1 2027",Budget!E30/4,IF('(1) Expanding the Cohort'!$K$3="Q2 2027",Budget!E30/4*2,IF('(1) Expanding the Cohort'!$K$3="Q3 2027",Budget!E30/4*3,IF('(1) Expanding the Cohort'!$K$3="Q4 2027",Budget!E30/4*4))))</f>
        <v>0</v>
      </c>
      <c r="J9" s="31"/>
      <c r="K9" s="31"/>
      <c r="L9" s="31"/>
      <c r="M9" s="31"/>
      <c r="N9" s="79">
        <f t="shared" si="0"/>
        <v>0</v>
      </c>
      <c r="O9" s="86"/>
      <c r="P9" s="114">
        <f>IF($K$3="Q1 2027",Budget!F30/4,IF('(1) Expanding the Cohort'!$K$3="Q2 2027",Budget!F30/4*2,IF('(1) Expanding the Cohort'!$K$3="Q3 2027",Budget!F30/4*3,IF('(1) Expanding the Cohort'!$K$3="Q4 2027",Budget!F30/4*4))))</f>
        <v>0</v>
      </c>
      <c r="Q9" s="31"/>
      <c r="R9" s="31"/>
      <c r="S9" s="31"/>
      <c r="T9" s="79">
        <f t="shared" si="1"/>
        <v>0</v>
      </c>
      <c r="U9" s="79">
        <f t="shared" ref="U9:U28" si="3">SUM(Q9:T9)</f>
        <v>0</v>
      </c>
    </row>
    <row r="10" spans="1:21" ht="14.25" x14ac:dyDescent="0.2">
      <c r="B10" s="41" t="str">
        <f>Budget!C31</f>
        <v xml:space="preserve">Access &amp; Equity - </v>
      </c>
      <c r="C10" s="114">
        <f>IF($K$3="Q1 2027",Budget!D31/4,IF('(1) Expanding the Cohort'!$K$3="Q2 2027",Budget!D31/4*2,IF('(1) Expanding the Cohort'!$K$3="Q3 2027",Budget!D31/4*3,IF('(1) Expanding the Cohort'!$K$3="Q4 2027",Budget!D31/4*4))))</f>
        <v>0</v>
      </c>
      <c r="D10" s="29"/>
      <c r="E10" s="30"/>
      <c r="F10" s="30"/>
      <c r="G10" s="30"/>
      <c r="H10" s="79">
        <f t="shared" si="2"/>
        <v>0</v>
      </c>
      <c r="I10" s="114">
        <f>IF($K$3="Q1 2027",Budget!E31/4,IF('(1) Expanding the Cohort'!$K$3="Q2 2027",Budget!E31/4*2,IF('(1) Expanding the Cohort'!$K$3="Q3 2027",Budget!E31/4*3,IF('(1) Expanding the Cohort'!$K$3="Q4 2027",Budget!E31/4*4))))</f>
        <v>0</v>
      </c>
      <c r="J10" s="31"/>
      <c r="K10" s="31"/>
      <c r="L10" s="31"/>
      <c r="M10" s="31"/>
      <c r="N10" s="79">
        <f t="shared" si="0"/>
        <v>0</v>
      </c>
      <c r="O10" s="86"/>
      <c r="P10" s="114">
        <f>IF($K$3="Q1 2027",Budget!F31/4,IF('(1) Expanding the Cohort'!$K$3="Q2 2027",Budget!F31/4*2,IF('(1) Expanding the Cohort'!$K$3="Q3 2027",Budget!F31/4*3,IF('(1) Expanding the Cohort'!$K$3="Q4 2027",Budget!F31/4*4))))</f>
        <v>0</v>
      </c>
      <c r="Q10" s="31"/>
      <c r="R10" s="31"/>
      <c r="S10" s="31"/>
      <c r="T10" s="79">
        <f t="shared" si="1"/>
        <v>0</v>
      </c>
      <c r="U10" s="79">
        <f t="shared" si="3"/>
        <v>0</v>
      </c>
    </row>
    <row r="11" spans="1:21" ht="14.25" x14ac:dyDescent="0.2">
      <c r="B11" s="41" t="str">
        <f>Budget!C32</f>
        <v xml:space="preserve">Access &amp; Equity - </v>
      </c>
      <c r="C11" s="114">
        <f>IF($K$3="Q1 2027",Budget!D32/4,IF('(1) Expanding the Cohort'!$K$3="Q2 2027",Budget!D32/4*2,IF('(1) Expanding the Cohort'!$K$3="Q3 2027",Budget!D32/4*3,IF('(1) Expanding the Cohort'!$K$3="Q4 2027",Budget!D32/4*4))))</f>
        <v>0</v>
      </c>
      <c r="D11" s="29"/>
      <c r="E11" s="30"/>
      <c r="F11" s="30"/>
      <c r="G11" s="30"/>
      <c r="H11" s="79">
        <f t="shared" si="2"/>
        <v>0</v>
      </c>
      <c r="I11" s="114">
        <f>IF($K$3="Q1 2027",Budget!E32/4,IF('(1) Expanding the Cohort'!$K$3="Q2 2027",Budget!E32/4*2,IF('(1) Expanding the Cohort'!$K$3="Q3 2027",Budget!E32/4*3,IF('(1) Expanding the Cohort'!$K$3="Q4 2027",Budget!E32/4*4))))</f>
        <v>0</v>
      </c>
      <c r="J11" s="31"/>
      <c r="K11" s="31"/>
      <c r="L11" s="31"/>
      <c r="M11" s="31"/>
      <c r="N11" s="79">
        <f t="shared" si="0"/>
        <v>0</v>
      </c>
      <c r="O11" s="87"/>
      <c r="P11" s="114">
        <f>IF($K$3="Q1 2027",Budget!F32/4,IF('(1) Expanding the Cohort'!$K$3="Q2 2027",Budget!F32/4*2,IF('(1) Expanding the Cohort'!$K$3="Q3 2027",Budget!F32/4*3,IF('(1) Expanding the Cohort'!$K$3="Q4 2027",Budget!F32/4*4))))</f>
        <v>0</v>
      </c>
      <c r="Q11" s="31"/>
      <c r="R11" s="31"/>
      <c r="S11" s="31"/>
      <c r="T11" s="79">
        <f t="shared" si="1"/>
        <v>0</v>
      </c>
      <c r="U11" s="79">
        <f t="shared" si="3"/>
        <v>0</v>
      </c>
    </row>
    <row r="12" spans="1:21" ht="14.25" x14ac:dyDescent="0.2">
      <c r="B12" s="41" t="str">
        <f>Budget!C33</f>
        <v xml:space="preserve">Access &amp; Equity - </v>
      </c>
      <c r="C12" s="114">
        <f>IF($K$3="Q1 2027",Budget!D33/4,IF('(1) Expanding the Cohort'!$K$3="Q2 2027",Budget!D33/4*2,IF('(1) Expanding the Cohort'!$K$3="Q3 2027",Budget!D33/4*3,IF('(1) Expanding the Cohort'!$K$3="Q4 2027",Budget!D33/4*4))))</f>
        <v>0</v>
      </c>
      <c r="D12" s="29"/>
      <c r="E12" s="30"/>
      <c r="F12" s="30"/>
      <c r="G12" s="30"/>
      <c r="H12" s="79">
        <f t="shared" si="2"/>
        <v>0</v>
      </c>
      <c r="I12" s="114">
        <f>IF($K$3="Q1 2027",Budget!E33/4,IF('(1) Expanding the Cohort'!$K$3="Q2 2027",Budget!E33/4*2,IF('(1) Expanding the Cohort'!$K$3="Q3 2027",Budget!E33/4*3,IF('(1) Expanding the Cohort'!$K$3="Q4 2027",Budget!E33/4*4))))</f>
        <v>0</v>
      </c>
      <c r="J12" s="31"/>
      <c r="K12" s="31"/>
      <c r="L12" s="31"/>
      <c r="M12" s="31"/>
      <c r="N12" s="79">
        <f t="shared" si="0"/>
        <v>0</v>
      </c>
      <c r="O12" s="87"/>
      <c r="P12" s="114">
        <f>IF($K$3="Q1 2027",Budget!F33/4,IF('(1) Expanding the Cohort'!$K$3="Q2 2027",Budget!F33/4*2,IF('(1) Expanding the Cohort'!$K$3="Q3 2027",Budget!F33/4*3,IF('(1) Expanding the Cohort'!$K$3="Q4 2027",Budget!F33/4*4))))</f>
        <v>0</v>
      </c>
      <c r="Q12" s="31"/>
      <c r="R12" s="31"/>
      <c r="S12" s="31"/>
      <c r="T12" s="79">
        <f t="shared" si="1"/>
        <v>0</v>
      </c>
      <c r="U12" s="79">
        <f t="shared" si="3"/>
        <v>0</v>
      </c>
    </row>
    <row r="13" spans="1:21" ht="14.25" x14ac:dyDescent="0.2">
      <c r="B13" s="41" t="str">
        <f>Budget!C34</f>
        <v xml:space="preserve">Access &amp; Equity - </v>
      </c>
      <c r="C13" s="114">
        <f>IF($K$3="Q1 2027",Budget!D34/4,IF('(1) Expanding the Cohort'!$K$3="Q2 2027",Budget!D34/4*2,IF('(1) Expanding the Cohort'!$K$3="Q3 2027",Budget!D34/4*3,IF('(1) Expanding the Cohort'!$K$3="Q4 2027",Budget!D34/4*4))))</f>
        <v>0</v>
      </c>
      <c r="D13" s="29"/>
      <c r="E13" s="30"/>
      <c r="F13" s="30"/>
      <c r="G13" s="30"/>
      <c r="H13" s="79">
        <f t="shared" si="2"/>
        <v>0</v>
      </c>
      <c r="I13" s="114">
        <f>IF($K$3="Q1 2027",Budget!E34/4,IF('(1) Expanding the Cohort'!$K$3="Q2 2027",Budget!E34/4*2,IF('(1) Expanding the Cohort'!$K$3="Q3 2027",Budget!E34/4*3,IF('(1) Expanding the Cohort'!$K$3="Q4 2027",Budget!E34/4*4))))</f>
        <v>0</v>
      </c>
      <c r="J13" s="31"/>
      <c r="K13" s="31"/>
      <c r="L13" s="31"/>
      <c r="M13" s="31"/>
      <c r="N13" s="79">
        <f t="shared" si="0"/>
        <v>0</v>
      </c>
      <c r="O13" s="87"/>
      <c r="P13" s="114">
        <f>IF($K$3="Q1 2027",Budget!F34/4,IF('(1) Expanding the Cohort'!$K$3="Q2 2027",Budget!F34/4*2,IF('(1) Expanding the Cohort'!$K$3="Q3 2027",Budget!F34/4*3,IF('(1) Expanding the Cohort'!$K$3="Q4 2027",Budget!F34/4*4))))</f>
        <v>0</v>
      </c>
      <c r="Q13" s="31"/>
      <c r="R13" s="31"/>
      <c r="S13" s="31"/>
      <c r="T13" s="79">
        <f t="shared" si="1"/>
        <v>0</v>
      </c>
      <c r="U13" s="79">
        <f t="shared" si="3"/>
        <v>0</v>
      </c>
    </row>
    <row r="14" spans="1:21" ht="14.25" x14ac:dyDescent="0.2">
      <c r="B14" s="41"/>
      <c r="C14" s="114"/>
      <c r="D14" s="29"/>
      <c r="E14" s="30"/>
      <c r="F14" s="30"/>
      <c r="G14" s="30"/>
      <c r="H14" s="79">
        <f t="shared" si="2"/>
        <v>0</v>
      </c>
      <c r="I14" s="114"/>
      <c r="J14" s="31"/>
      <c r="K14" s="31"/>
      <c r="L14" s="31"/>
      <c r="M14" s="31"/>
      <c r="N14" s="79">
        <f t="shared" si="0"/>
        <v>0</v>
      </c>
      <c r="O14" s="87"/>
      <c r="P14" s="114">
        <f>IF($K$3="Q1 2027",Budget!F35/4,IF('(1) Expanding the Cohort'!$K$3="Q2 2027",Budget!F35/4*2,IF('(1) Expanding the Cohort'!$K$3="Q3 2027",Budget!F35/4*3,IF('(1) Expanding the Cohort'!$K$3="Q4 2027",Budget!F35/4*4))))</f>
        <v>0</v>
      </c>
      <c r="Q14" s="31"/>
      <c r="R14" s="31"/>
      <c r="S14" s="31"/>
      <c r="T14" s="79">
        <f t="shared" si="1"/>
        <v>0</v>
      </c>
      <c r="U14" s="79">
        <f t="shared" si="3"/>
        <v>0</v>
      </c>
    </row>
    <row r="15" spans="1:21" ht="14.25" x14ac:dyDescent="0.2">
      <c r="B15" s="41"/>
      <c r="C15" s="114"/>
      <c r="D15" s="29"/>
      <c r="E15" s="30"/>
      <c r="F15" s="30"/>
      <c r="G15" s="30"/>
      <c r="H15" s="79">
        <f t="shared" si="2"/>
        <v>0</v>
      </c>
      <c r="I15" s="114"/>
      <c r="J15" s="31"/>
      <c r="K15" s="31"/>
      <c r="L15" s="31"/>
      <c r="M15" s="31"/>
      <c r="N15" s="79">
        <f t="shared" si="0"/>
        <v>0</v>
      </c>
      <c r="O15" s="87"/>
      <c r="P15" s="114"/>
      <c r="Q15" s="31"/>
      <c r="R15" s="31"/>
      <c r="S15" s="31"/>
      <c r="T15" s="79">
        <f t="shared" si="1"/>
        <v>0</v>
      </c>
      <c r="U15" s="79">
        <f t="shared" si="3"/>
        <v>0</v>
      </c>
    </row>
    <row r="16" spans="1:21" ht="14.25" x14ac:dyDescent="0.2">
      <c r="B16" s="41"/>
      <c r="C16" s="114"/>
      <c r="D16" s="29"/>
      <c r="E16" s="30"/>
      <c r="F16" s="30"/>
      <c r="G16" s="30"/>
      <c r="H16" s="79">
        <f t="shared" si="2"/>
        <v>0</v>
      </c>
      <c r="I16" s="114"/>
      <c r="J16" s="31"/>
      <c r="K16" s="31"/>
      <c r="L16" s="31"/>
      <c r="M16" s="31"/>
      <c r="N16" s="79">
        <f t="shared" si="0"/>
        <v>0</v>
      </c>
      <c r="O16" s="87"/>
      <c r="P16" s="114"/>
      <c r="Q16" s="31"/>
      <c r="R16" s="31"/>
      <c r="S16" s="31"/>
      <c r="T16" s="79">
        <f t="shared" si="1"/>
        <v>0</v>
      </c>
      <c r="U16" s="79">
        <f t="shared" si="3"/>
        <v>0</v>
      </c>
    </row>
    <row r="17" spans="2:21" ht="14.25" x14ac:dyDescent="0.2">
      <c r="B17" s="41"/>
      <c r="C17" s="114"/>
      <c r="D17" s="29"/>
      <c r="E17" s="30"/>
      <c r="F17" s="30"/>
      <c r="G17" s="30"/>
      <c r="H17" s="79">
        <f t="shared" si="2"/>
        <v>0</v>
      </c>
      <c r="I17" s="114"/>
      <c r="J17" s="31"/>
      <c r="K17" s="31"/>
      <c r="L17" s="31"/>
      <c r="M17" s="31"/>
      <c r="N17" s="79">
        <f t="shared" si="0"/>
        <v>0</v>
      </c>
      <c r="O17" s="87"/>
      <c r="P17" s="114"/>
      <c r="Q17" s="31"/>
      <c r="R17" s="31"/>
      <c r="S17" s="31"/>
      <c r="T17" s="79">
        <f t="shared" si="1"/>
        <v>0</v>
      </c>
      <c r="U17" s="79">
        <f t="shared" si="3"/>
        <v>0</v>
      </c>
    </row>
    <row r="18" spans="2:21" ht="14.25" x14ac:dyDescent="0.2">
      <c r="B18" s="41"/>
      <c r="C18" s="114"/>
      <c r="D18" s="29"/>
      <c r="E18" s="30"/>
      <c r="F18" s="30"/>
      <c r="G18" s="30"/>
      <c r="H18" s="79">
        <f t="shared" si="2"/>
        <v>0</v>
      </c>
      <c r="I18" s="114"/>
      <c r="J18" s="31"/>
      <c r="K18" s="31"/>
      <c r="L18" s="31"/>
      <c r="M18" s="31"/>
      <c r="N18" s="79">
        <f t="shared" si="0"/>
        <v>0</v>
      </c>
      <c r="O18" s="87"/>
      <c r="P18" s="114"/>
      <c r="Q18" s="31"/>
      <c r="R18" s="31"/>
      <c r="S18" s="31"/>
      <c r="T18" s="79">
        <f t="shared" si="1"/>
        <v>0</v>
      </c>
      <c r="U18" s="79">
        <f t="shared" si="3"/>
        <v>0</v>
      </c>
    </row>
    <row r="19" spans="2:21" ht="14.25" x14ac:dyDescent="0.2">
      <c r="B19" s="41"/>
      <c r="C19" s="114"/>
      <c r="D19" s="29"/>
      <c r="E19" s="30"/>
      <c r="F19" s="30"/>
      <c r="G19" s="30"/>
      <c r="H19" s="79">
        <f t="shared" si="2"/>
        <v>0</v>
      </c>
      <c r="I19" s="114"/>
      <c r="J19" s="31"/>
      <c r="K19" s="31"/>
      <c r="L19" s="31"/>
      <c r="M19" s="31"/>
      <c r="N19" s="79">
        <f t="shared" si="0"/>
        <v>0</v>
      </c>
      <c r="O19" s="87"/>
      <c r="P19" s="114"/>
      <c r="Q19" s="31"/>
      <c r="R19" s="31"/>
      <c r="S19" s="31"/>
      <c r="T19" s="79">
        <f t="shared" si="1"/>
        <v>0</v>
      </c>
      <c r="U19" s="79">
        <f t="shared" si="3"/>
        <v>0</v>
      </c>
    </row>
    <row r="20" spans="2:21" ht="14.25" x14ac:dyDescent="0.2">
      <c r="B20" s="41"/>
      <c r="C20" s="114"/>
      <c r="D20" s="29"/>
      <c r="E20" s="30"/>
      <c r="F20" s="30"/>
      <c r="G20" s="30"/>
      <c r="H20" s="79">
        <f t="shared" si="2"/>
        <v>0</v>
      </c>
      <c r="I20" s="114"/>
      <c r="J20" s="31"/>
      <c r="K20" s="31"/>
      <c r="L20" s="31"/>
      <c r="M20" s="31"/>
      <c r="N20" s="79">
        <f t="shared" si="0"/>
        <v>0</v>
      </c>
      <c r="O20" s="87"/>
      <c r="P20" s="114"/>
      <c r="Q20" s="31"/>
      <c r="R20" s="31"/>
      <c r="S20" s="31"/>
      <c r="T20" s="79">
        <f t="shared" si="1"/>
        <v>0</v>
      </c>
      <c r="U20" s="79"/>
    </row>
    <row r="21" spans="2:21" ht="14.25" x14ac:dyDescent="0.2">
      <c r="B21" s="41"/>
      <c r="C21" s="114"/>
      <c r="D21" s="29"/>
      <c r="E21" s="30"/>
      <c r="F21" s="30"/>
      <c r="G21" s="30"/>
      <c r="H21" s="79">
        <f t="shared" si="2"/>
        <v>0</v>
      </c>
      <c r="I21" s="114"/>
      <c r="J21" s="31"/>
      <c r="K21" s="31"/>
      <c r="L21" s="31"/>
      <c r="M21" s="31"/>
      <c r="N21" s="79">
        <f t="shared" si="0"/>
        <v>0</v>
      </c>
      <c r="O21" s="87"/>
      <c r="P21" s="114"/>
      <c r="Q21" s="31"/>
      <c r="R21" s="31"/>
      <c r="S21" s="31"/>
      <c r="T21" s="79">
        <f t="shared" si="1"/>
        <v>0</v>
      </c>
      <c r="U21" s="79"/>
    </row>
    <row r="22" spans="2:21" ht="14.25" x14ac:dyDescent="0.2">
      <c r="B22" s="41"/>
      <c r="C22" s="114"/>
      <c r="D22" s="29"/>
      <c r="E22" s="30"/>
      <c r="F22" s="30"/>
      <c r="G22" s="30"/>
      <c r="H22" s="79">
        <f t="shared" si="2"/>
        <v>0</v>
      </c>
      <c r="I22" s="114"/>
      <c r="J22" s="31"/>
      <c r="K22" s="31"/>
      <c r="L22" s="31"/>
      <c r="M22" s="31"/>
      <c r="N22" s="79">
        <f t="shared" si="0"/>
        <v>0</v>
      </c>
      <c r="O22" s="87"/>
      <c r="P22" s="114"/>
      <c r="Q22" s="31"/>
      <c r="R22" s="31"/>
      <c r="S22" s="31"/>
      <c r="T22" s="79">
        <f t="shared" si="1"/>
        <v>0</v>
      </c>
      <c r="U22" s="79"/>
    </row>
    <row r="23" spans="2:21" ht="14.25" x14ac:dyDescent="0.2">
      <c r="B23" s="41"/>
      <c r="C23" s="114"/>
      <c r="D23" s="29"/>
      <c r="E23" s="30"/>
      <c r="F23" s="30"/>
      <c r="G23" s="30"/>
      <c r="H23" s="79">
        <f t="shared" si="2"/>
        <v>0</v>
      </c>
      <c r="I23" s="114"/>
      <c r="J23" s="31"/>
      <c r="K23" s="31"/>
      <c r="L23" s="31"/>
      <c r="M23" s="31"/>
      <c r="N23" s="79">
        <f t="shared" si="0"/>
        <v>0</v>
      </c>
      <c r="O23" s="87"/>
      <c r="P23" s="114"/>
      <c r="Q23" s="31"/>
      <c r="R23" s="31"/>
      <c r="S23" s="31"/>
      <c r="T23" s="79">
        <f t="shared" si="1"/>
        <v>0</v>
      </c>
      <c r="U23" s="79"/>
    </row>
    <row r="24" spans="2:21" ht="24" customHeight="1" x14ac:dyDescent="0.2">
      <c r="B24" s="41"/>
      <c r="C24" s="114"/>
      <c r="D24" s="29"/>
      <c r="E24" s="30"/>
      <c r="F24" s="30"/>
      <c r="G24" s="30"/>
      <c r="H24" s="79">
        <f t="shared" si="2"/>
        <v>0</v>
      </c>
      <c r="I24" s="114"/>
      <c r="J24" s="31"/>
      <c r="K24" s="31"/>
      <c r="L24" s="31"/>
      <c r="M24" s="31"/>
      <c r="N24" s="79">
        <f t="shared" si="0"/>
        <v>0</v>
      </c>
      <c r="O24" s="87"/>
      <c r="P24" s="116"/>
      <c r="Q24" s="31"/>
      <c r="R24" s="31"/>
      <c r="S24" s="31"/>
      <c r="T24" s="79">
        <f t="shared" si="1"/>
        <v>0</v>
      </c>
      <c r="U24" s="79"/>
    </row>
    <row r="25" spans="2:21" ht="24" customHeight="1" x14ac:dyDescent="0.2">
      <c r="B25" s="41"/>
      <c r="C25" s="114"/>
      <c r="D25" s="29"/>
      <c r="E25" s="30"/>
      <c r="F25" s="30"/>
      <c r="G25" s="30"/>
      <c r="H25" s="79">
        <f t="shared" si="2"/>
        <v>0</v>
      </c>
      <c r="I25" s="114"/>
      <c r="J25" s="31"/>
      <c r="K25" s="31"/>
      <c r="L25" s="31"/>
      <c r="M25" s="31"/>
      <c r="N25" s="79">
        <f t="shared" si="0"/>
        <v>0</v>
      </c>
      <c r="O25" s="87"/>
      <c r="P25" s="116"/>
      <c r="Q25" s="31"/>
      <c r="R25" s="31"/>
      <c r="S25" s="31"/>
      <c r="T25" s="79">
        <f t="shared" si="1"/>
        <v>0</v>
      </c>
      <c r="U25" s="79"/>
    </row>
    <row r="26" spans="2:21" ht="24" customHeight="1" x14ac:dyDescent="0.2">
      <c r="B26" s="41"/>
      <c r="C26" s="114"/>
      <c r="D26" s="29"/>
      <c r="E26" s="30"/>
      <c r="F26" s="30"/>
      <c r="G26" s="30"/>
      <c r="H26" s="79">
        <f t="shared" si="2"/>
        <v>0</v>
      </c>
      <c r="I26" s="114"/>
      <c r="J26" s="31"/>
      <c r="K26" s="31"/>
      <c r="L26" s="31"/>
      <c r="M26" s="31"/>
      <c r="N26" s="79">
        <f t="shared" si="0"/>
        <v>0</v>
      </c>
      <c r="O26" s="87"/>
      <c r="P26" s="116"/>
      <c r="Q26" s="31"/>
      <c r="R26" s="31"/>
      <c r="S26" s="31"/>
      <c r="T26" s="79">
        <f t="shared" si="1"/>
        <v>0</v>
      </c>
      <c r="U26" s="79"/>
    </row>
    <row r="27" spans="2:21" ht="24" customHeight="1" x14ac:dyDescent="0.2">
      <c r="B27" s="74"/>
      <c r="C27" s="114"/>
      <c r="D27" s="29"/>
      <c r="E27" s="30"/>
      <c r="F27" s="30"/>
      <c r="G27" s="30"/>
      <c r="H27" s="79">
        <f t="shared" si="2"/>
        <v>0</v>
      </c>
      <c r="I27" s="114"/>
      <c r="J27" s="31"/>
      <c r="K27" s="31"/>
      <c r="L27" s="31"/>
      <c r="M27" s="31"/>
      <c r="N27" s="79">
        <f t="shared" si="0"/>
        <v>0</v>
      </c>
      <c r="O27" s="87"/>
      <c r="P27" s="116"/>
      <c r="Q27" s="31"/>
      <c r="R27" s="31"/>
      <c r="S27" s="31"/>
      <c r="T27" s="79">
        <f t="shared" si="1"/>
        <v>0</v>
      </c>
      <c r="U27" s="79">
        <f t="shared" si="3"/>
        <v>0</v>
      </c>
    </row>
    <row r="28" spans="2:21" ht="24" customHeight="1" x14ac:dyDescent="0.2">
      <c r="B28" s="74"/>
      <c r="C28" s="114"/>
      <c r="D28" s="29"/>
      <c r="E28" s="30"/>
      <c r="F28" s="30"/>
      <c r="G28" s="30"/>
      <c r="H28" s="79">
        <f t="shared" si="2"/>
        <v>0</v>
      </c>
      <c r="I28" s="114"/>
      <c r="J28" s="31"/>
      <c r="K28" s="31"/>
      <c r="L28" s="31"/>
      <c r="M28" s="31"/>
      <c r="N28" s="79">
        <f>SUM(J28:M28)</f>
        <v>0</v>
      </c>
      <c r="O28" s="87"/>
      <c r="P28" s="116"/>
      <c r="Q28" s="31"/>
      <c r="R28" s="31"/>
      <c r="S28" s="31"/>
      <c r="T28" s="79">
        <f t="shared" si="1"/>
        <v>0</v>
      </c>
      <c r="U28" s="79">
        <f t="shared" si="3"/>
        <v>0</v>
      </c>
    </row>
    <row r="29" spans="2:21" ht="34.5" customHeight="1" thickBot="1" x14ac:dyDescent="0.3">
      <c r="B29" s="42" t="s">
        <v>5</v>
      </c>
      <c r="C29" s="115">
        <f>SUM(C8:C28)</f>
        <v>0</v>
      </c>
      <c r="D29" s="80">
        <f>SUM(D8:D28)</f>
        <v>0</v>
      </c>
      <c r="E29" s="80">
        <f t="shared" ref="E29:H29" si="4">SUM(E8:E28)</f>
        <v>0</v>
      </c>
      <c r="F29" s="80">
        <f>SUM(F8:F28)</f>
        <v>0</v>
      </c>
      <c r="G29" s="80">
        <f>SUM(G8:G28)</f>
        <v>0</v>
      </c>
      <c r="H29" s="81">
        <f t="shared" si="4"/>
        <v>0</v>
      </c>
      <c r="I29" s="115">
        <f>SUM(I8:I28)</f>
        <v>0</v>
      </c>
      <c r="J29" s="80">
        <f>SUM(J8:J28)</f>
        <v>0</v>
      </c>
      <c r="K29" s="80">
        <f>SUM(K8:K28)</f>
        <v>0</v>
      </c>
      <c r="L29" s="80">
        <f t="shared" ref="L29:N29" si="5">SUM(L8:L28)</f>
        <v>0</v>
      </c>
      <c r="M29" s="80">
        <f t="shared" si="5"/>
        <v>0</v>
      </c>
      <c r="N29" s="80">
        <f t="shared" si="5"/>
        <v>0</v>
      </c>
      <c r="O29" s="88"/>
      <c r="P29" s="115">
        <f>SUM(P8:P28)</f>
        <v>0</v>
      </c>
      <c r="Q29" s="80">
        <f t="shared" ref="Q29:U29" si="6">SUM(Q8:Q28)</f>
        <v>0</v>
      </c>
      <c r="R29" s="80">
        <f t="shared" si="6"/>
        <v>0</v>
      </c>
      <c r="S29" s="80">
        <f t="shared" si="6"/>
        <v>0</v>
      </c>
      <c r="T29" s="80">
        <f t="shared" si="6"/>
        <v>0</v>
      </c>
      <c r="U29" s="81">
        <f t="shared" si="6"/>
        <v>0</v>
      </c>
    </row>
    <row r="30" spans="2:21" x14ac:dyDescent="0.2">
      <c r="B30" s="34"/>
      <c r="C30" s="35"/>
      <c r="D30" s="34"/>
      <c r="E30" s="34"/>
      <c r="F30" s="34"/>
      <c r="G30" s="34"/>
      <c r="H30" s="34"/>
      <c r="I30" s="36"/>
      <c r="J30" s="36"/>
      <c r="K30" s="36"/>
      <c r="L30" s="36"/>
      <c r="M30" s="36"/>
      <c r="N30" s="36"/>
    </row>
    <row r="31" spans="2:21" ht="8.25" customHeight="1" x14ac:dyDescent="0.2">
      <c r="B31" s="37"/>
      <c r="C31" s="38"/>
      <c r="D31" s="37"/>
      <c r="E31" s="37"/>
      <c r="F31" s="37"/>
      <c r="G31" s="37"/>
      <c r="H31" s="37"/>
      <c r="I31" s="37"/>
      <c r="J31" s="37"/>
      <c r="K31" s="37"/>
      <c r="L31" s="37"/>
      <c r="M31" s="37"/>
      <c r="N31" s="37"/>
      <c r="O31" s="37"/>
    </row>
    <row r="32" spans="2:21" x14ac:dyDescent="0.2">
      <c r="B32" s="39"/>
      <c r="D32" s="34"/>
      <c r="E32" s="34"/>
      <c r="F32" s="34"/>
      <c r="G32" s="34"/>
      <c r="H32" s="34"/>
    </row>
    <row r="33" spans="4:8" ht="12" customHeight="1" x14ac:dyDescent="0.2">
      <c r="D33" s="34"/>
      <c r="E33" s="34"/>
      <c r="F33" s="34"/>
      <c r="G33" s="34"/>
      <c r="H33" s="34"/>
    </row>
  </sheetData>
  <mergeCells count="6">
    <mergeCell ref="B2:I2"/>
    <mergeCell ref="L2:M2"/>
    <mergeCell ref="N2:O4"/>
    <mergeCell ref="K3:K4"/>
    <mergeCell ref="L3:M4"/>
    <mergeCell ref="B4:I4"/>
  </mergeCells>
  <pageMargins left="0.61" right="0.56000000000000005" top="0.59" bottom="0.74803149606299213" header="0.31496062992125984" footer="0.31496062992125984"/>
  <pageSetup scale="46" orientation="landscape" r:id="rId1"/>
  <headerFooter>
    <oddFooter>&amp;LTFRI Form (June 2021)&amp;C&amp;A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85F72-3F8E-40A6-B19B-65BD1B4D4925}">
  <sheetPr>
    <tabColor theme="9" tint="0.39997558519241921"/>
    <pageSetUpPr fitToPage="1"/>
  </sheetPr>
  <dimension ref="A1:U33"/>
  <sheetViews>
    <sheetView zoomScale="85" zoomScaleNormal="85" workbookViewId="0">
      <selection activeCell="R3" sqref="R3"/>
    </sheetView>
  </sheetViews>
  <sheetFormatPr defaultColWidth="9.140625" defaultRowHeight="12.75" x14ac:dyDescent="0.2"/>
  <cols>
    <col min="1" max="1" width="2.28515625" style="26" customWidth="1"/>
    <col min="2" max="2" width="39.140625" style="26" customWidth="1"/>
    <col min="3" max="3" width="13.7109375" style="6" customWidth="1"/>
    <col min="4" max="7" width="13.28515625" style="26" customWidth="1"/>
    <col min="8" max="8" width="16.5703125" style="26" customWidth="1"/>
    <col min="9" max="9" width="11.7109375" style="26" customWidth="1"/>
    <col min="10" max="13" width="11.28515625" style="26" customWidth="1"/>
    <col min="14" max="14" width="14.28515625" style="26" customWidth="1"/>
    <col min="15" max="15" width="19.28515625" style="26" customWidth="1"/>
    <col min="16" max="16" width="10.85546875" style="26" customWidth="1"/>
    <col min="17" max="21" width="13.7109375" style="26" customWidth="1"/>
    <col min="22" max="16384" width="9.140625" style="26"/>
  </cols>
  <sheetData>
    <row r="1" spans="1:21" x14ac:dyDescent="0.2">
      <c r="A1" s="3"/>
      <c r="B1" s="3"/>
      <c r="C1" s="44"/>
      <c r="D1" s="3"/>
      <c r="E1" s="3"/>
      <c r="F1" s="3"/>
      <c r="G1" s="3"/>
      <c r="H1" s="3"/>
      <c r="I1" s="3"/>
      <c r="J1" s="3"/>
      <c r="K1" s="3"/>
      <c r="L1" s="3"/>
      <c r="M1" s="3"/>
      <c r="N1" s="3"/>
    </row>
    <row r="2" spans="1:21" ht="23.25" customHeight="1" x14ac:dyDescent="0.4">
      <c r="A2" s="3"/>
      <c r="B2" s="205" t="s">
        <v>0</v>
      </c>
      <c r="C2" s="205"/>
      <c r="D2" s="205"/>
      <c r="E2" s="205"/>
      <c r="F2" s="205"/>
      <c r="G2" s="205"/>
      <c r="H2" s="205"/>
      <c r="I2" s="205"/>
      <c r="J2" s="3"/>
      <c r="K2" s="49" t="s">
        <v>1</v>
      </c>
      <c r="L2" s="203" t="s">
        <v>2</v>
      </c>
      <c r="M2" s="203"/>
      <c r="N2" s="198" t="str">
        <f>IF($K$3="Q1 2027","Fill in columns D, J and Q, as applicable",IF('(3) Research &amp; Training'!$K$3="Q2 2027","Fill in columns E, K &amp; R, as applicable",IF('(3) Research &amp; Training'!$K$3="Q3 2027","Fill in columns F, L &amp; S, as applicable",IF('(3) Research &amp; Training'!$K$3="Q4 2027","Fill in columns G, N &amp; T, as applicable"))))</f>
        <v>Fill in columns D, J and Q, as applicable</v>
      </c>
      <c r="O2" s="198"/>
    </row>
    <row r="3" spans="1:21" ht="17.25" customHeight="1" x14ac:dyDescent="0.4">
      <c r="A3" s="3"/>
      <c r="B3" s="110"/>
      <c r="C3" s="111"/>
      <c r="D3" s="112"/>
      <c r="E3" s="112"/>
      <c r="F3" s="112"/>
      <c r="G3" s="112"/>
      <c r="H3" s="112"/>
      <c r="I3" s="112"/>
      <c r="J3" s="3"/>
      <c r="K3" s="202" t="str">
        <f>'YTD SUMMARY'!B22</f>
        <v>Q1 2027</v>
      </c>
      <c r="L3" s="204" t="str">
        <f>'YTD SUMMARY'!C22</f>
        <v>Apr 1 - Jun 30 2026</v>
      </c>
      <c r="M3" s="204"/>
      <c r="N3" s="198"/>
      <c r="O3" s="198"/>
    </row>
    <row r="4" spans="1:21" ht="30" x14ac:dyDescent="0.4">
      <c r="A4" s="3"/>
      <c r="B4" s="200" t="s">
        <v>75</v>
      </c>
      <c r="C4" s="201"/>
      <c r="D4" s="201"/>
      <c r="E4" s="201"/>
      <c r="F4" s="201"/>
      <c r="G4" s="201"/>
      <c r="H4" s="201"/>
      <c r="I4" s="201"/>
      <c r="J4" s="3"/>
      <c r="K4" s="202"/>
      <c r="L4" s="204"/>
      <c r="M4" s="204"/>
      <c r="N4" s="198"/>
      <c r="O4" s="198"/>
    </row>
    <row r="5" spans="1:21" x14ac:dyDescent="0.2">
      <c r="A5" s="3"/>
      <c r="B5" s="3"/>
      <c r="C5" s="44"/>
      <c r="D5" s="3"/>
      <c r="E5" s="3"/>
      <c r="F5" s="3"/>
      <c r="G5" s="3"/>
      <c r="H5" s="3"/>
      <c r="I5" s="3"/>
      <c r="J5" s="3"/>
      <c r="K5" s="3"/>
      <c r="L5" s="3"/>
      <c r="M5" s="3"/>
      <c r="N5" s="3"/>
    </row>
    <row r="6" spans="1:21" s="17" customFormat="1" ht="15" thickBot="1" x14ac:dyDescent="0.25">
      <c r="A6" s="45"/>
      <c r="B6" s="46"/>
      <c r="C6" s="46"/>
      <c r="D6" s="46"/>
      <c r="E6" s="46"/>
      <c r="F6" s="46"/>
      <c r="G6" s="46"/>
      <c r="H6" s="46"/>
      <c r="I6" s="46"/>
      <c r="J6" s="46"/>
      <c r="K6" s="46"/>
      <c r="L6" s="46"/>
      <c r="M6" s="46"/>
      <c r="N6" s="46"/>
    </row>
    <row r="7" spans="1:21" s="27" customFormat="1" ht="51" x14ac:dyDescent="0.25">
      <c r="B7" s="40" t="s">
        <v>76</v>
      </c>
      <c r="C7" s="76" t="s">
        <v>8</v>
      </c>
      <c r="D7" s="77" t="s">
        <v>32</v>
      </c>
      <c r="E7" s="77" t="s">
        <v>34</v>
      </c>
      <c r="F7" s="77" t="s">
        <v>35</v>
      </c>
      <c r="G7" s="77" t="s">
        <v>36</v>
      </c>
      <c r="H7" s="78" t="s">
        <v>37</v>
      </c>
      <c r="I7" s="82" t="s">
        <v>9</v>
      </c>
      <c r="J7" s="83" t="s">
        <v>33</v>
      </c>
      <c r="K7" s="83" t="s">
        <v>38</v>
      </c>
      <c r="L7" s="83" t="s">
        <v>39</v>
      </c>
      <c r="M7" s="83" t="s">
        <v>40</v>
      </c>
      <c r="N7" s="84" t="s">
        <v>41</v>
      </c>
      <c r="O7" s="85" t="s">
        <v>77</v>
      </c>
      <c r="P7" s="89" t="s">
        <v>93</v>
      </c>
      <c r="Q7" s="90" t="s">
        <v>94</v>
      </c>
      <c r="R7" s="90" t="s">
        <v>95</v>
      </c>
      <c r="S7" s="90" t="s">
        <v>96</v>
      </c>
      <c r="T7" s="90" t="s">
        <v>97</v>
      </c>
      <c r="U7" s="91" t="s">
        <v>98</v>
      </c>
    </row>
    <row r="8" spans="1:21" ht="14.25" x14ac:dyDescent="0.2">
      <c r="B8" s="41" t="str">
        <f>Budget!C37</f>
        <v xml:space="preserve">Research Training - </v>
      </c>
      <c r="C8" s="114">
        <f>IF($K$3="Q1 2027",Budget!D37/4,IF('(1) Expanding the Cohort'!$K$3="Q2 2027",Budget!D37/4*2,IF('(1) Expanding the Cohort'!$K$3="Q3 2027",Budget!D37/4*3,IF('(1) Expanding the Cohort'!$K$3="Q4 2027",Budget!D37/4*4))))</f>
        <v>0</v>
      </c>
      <c r="D8" s="29"/>
      <c r="E8" s="30"/>
      <c r="F8" s="30"/>
      <c r="G8" s="30"/>
      <c r="H8" s="79">
        <f t="shared" ref="H8:H28" si="0">SUM(D8:G8)</f>
        <v>0</v>
      </c>
      <c r="I8" s="114">
        <f>IF($K$3="Q1 2027",Budget!E37/4,IF('(1) Expanding the Cohort'!$K$3="Q2 2027",Budget!E37/4*2,IF('(1) Expanding the Cohort'!$K$3="Q3 2027",Budget!E37/4*3,IF('(1) Expanding the Cohort'!$K$3="Q4 2027",Budget!E37/4*4))))</f>
        <v>0</v>
      </c>
      <c r="J8" s="31"/>
      <c r="K8" s="31"/>
      <c r="L8" s="31"/>
      <c r="M8" s="31"/>
      <c r="N8" s="79">
        <f t="shared" ref="N8:N28" si="1">SUM(J8:M8)</f>
        <v>0</v>
      </c>
      <c r="O8" s="86"/>
      <c r="P8" s="114">
        <f>IF($K$3="Q1 2027",Budget!F37/4,IF('(1) Expanding the Cohort'!$K$3="Q2 2027",Budget!F37/4*2,IF('(1) Expanding the Cohort'!$K$3="Q3 2027",Budget!F37/4*3,IF('(1) Expanding the Cohort'!$K$3="Q4 2027",Budget!F37/4*4))))</f>
        <v>0</v>
      </c>
      <c r="Q8" s="31"/>
      <c r="R8" s="31"/>
      <c r="S8" s="31"/>
      <c r="T8" s="79">
        <f>SUM(P8:S8)</f>
        <v>0</v>
      </c>
      <c r="U8" s="79">
        <f>SUM(Q8:T8)</f>
        <v>0</v>
      </c>
    </row>
    <row r="9" spans="1:21" ht="14.25" x14ac:dyDescent="0.2">
      <c r="B9" s="41" t="str">
        <f>Budget!C38</f>
        <v xml:space="preserve">Research Training - </v>
      </c>
      <c r="C9" s="114">
        <f>IF($K$3="Q1 2027",Budget!D38/4,IF('(1) Expanding the Cohort'!$K$3="Q2 2027",Budget!D38/4*2,IF('(1) Expanding the Cohort'!$K$3="Q3 2027",Budget!D38/4*3,IF('(1) Expanding the Cohort'!$K$3="Q4 2027",Budget!D38/4*4))))</f>
        <v>0</v>
      </c>
      <c r="D9" s="29"/>
      <c r="E9" s="30"/>
      <c r="F9" s="30"/>
      <c r="G9" s="30"/>
      <c r="H9" s="79">
        <f t="shared" si="0"/>
        <v>0</v>
      </c>
      <c r="I9" s="114">
        <f>IF($K$3="Q1 2027",Budget!E38/4,IF('(1) Expanding the Cohort'!$K$3="Q2 2027",Budget!E38/4*2,IF('(1) Expanding the Cohort'!$K$3="Q3 2027",Budget!E38/4*3,IF('(1) Expanding the Cohort'!$K$3="Q4 2027",Budget!E38/4*4))))</f>
        <v>0</v>
      </c>
      <c r="J9" s="31"/>
      <c r="K9" s="31"/>
      <c r="L9" s="31"/>
      <c r="M9" s="31"/>
      <c r="N9" s="79">
        <f t="shared" si="1"/>
        <v>0</v>
      </c>
      <c r="O9" s="86"/>
      <c r="P9" s="114">
        <f>IF($K$3="Q1 2027",Budget!F38/4,IF('(1) Expanding the Cohort'!$K$3="Q2 2027",Budget!F38/4*2,IF('(1) Expanding the Cohort'!$K$3="Q3 2027",Budget!F38/4*3,IF('(1) Expanding the Cohort'!$K$3="Q4 2027",Budget!F38/4*4))))</f>
        <v>0</v>
      </c>
      <c r="Q9" s="31"/>
      <c r="R9" s="31"/>
      <c r="S9" s="31"/>
      <c r="T9" s="79">
        <f t="shared" ref="T9:T28" si="2">SUM(P9:S9)</f>
        <v>0</v>
      </c>
      <c r="U9" s="79">
        <f t="shared" ref="U9:U28" si="3">SUM(Q9:T9)</f>
        <v>0</v>
      </c>
    </row>
    <row r="10" spans="1:21" ht="14.25" x14ac:dyDescent="0.2">
      <c r="B10" s="41" t="str">
        <f>Budget!C39</f>
        <v xml:space="preserve">Research Training - </v>
      </c>
      <c r="C10" s="114">
        <f>IF($K$3="Q1 2027",Budget!D39/4,IF('(1) Expanding the Cohort'!$K$3="Q2 2027",Budget!D39/4*2,IF('(1) Expanding the Cohort'!$K$3="Q3 2027",Budget!D39/4*3,IF('(1) Expanding the Cohort'!$K$3="Q4 2027",Budget!D39/4*4))))</f>
        <v>0</v>
      </c>
      <c r="D10" s="29"/>
      <c r="E10" s="30"/>
      <c r="F10" s="30"/>
      <c r="G10" s="30"/>
      <c r="H10" s="79">
        <f t="shared" si="0"/>
        <v>0</v>
      </c>
      <c r="I10" s="114">
        <f>IF($K$3="Q1 2027",Budget!E39/4,IF('(1) Expanding the Cohort'!$K$3="Q2 2027",Budget!E39/4*2,IF('(1) Expanding the Cohort'!$K$3="Q3 2027",Budget!E39/4*3,IF('(1) Expanding the Cohort'!$K$3="Q4 2027",Budget!E39/4*4))))</f>
        <v>0</v>
      </c>
      <c r="J10" s="31"/>
      <c r="K10" s="31"/>
      <c r="L10" s="31"/>
      <c r="M10" s="31"/>
      <c r="N10" s="79">
        <f t="shared" si="1"/>
        <v>0</v>
      </c>
      <c r="O10" s="86"/>
      <c r="P10" s="114">
        <f>IF($K$3="Q1 2027",Budget!F39/4,IF('(1) Expanding the Cohort'!$K$3="Q2 2027",Budget!F39/4*2,IF('(1) Expanding the Cohort'!$K$3="Q3 2027",Budget!F39/4*3,IF('(1) Expanding the Cohort'!$K$3="Q4 2027",Budget!F39/4*4))))</f>
        <v>0</v>
      </c>
      <c r="Q10" s="31"/>
      <c r="R10" s="31"/>
      <c r="S10" s="31"/>
      <c r="T10" s="79">
        <f t="shared" si="2"/>
        <v>0</v>
      </c>
      <c r="U10" s="79">
        <f t="shared" si="3"/>
        <v>0</v>
      </c>
    </row>
    <row r="11" spans="1:21" ht="14.25" x14ac:dyDescent="0.2">
      <c r="B11" s="41" t="str">
        <f>Budget!C40</f>
        <v xml:space="preserve">Research Training - </v>
      </c>
      <c r="C11" s="114">
        <f>IF($K$3="Q1 2027",Budget!D40/4,IF('(1) Expanding the Cohort'!$K$3="Q2 2027",Budget!D40/4*2,IF('(1) Expanding the Cohort'!$K$3="Q3 2027",Budget!D40/4*3,IF('(1) Expanding the Cohort'!$K$3="Q4 2027",Budget!D40/4*4))))</f>
        <v>0</v>
      </c>
      <c r="D11" s="29"/>
      <c r="E11" s="30"/>
      <c r="F11" s="30"/>
      <c r="G11" s="30"/>
      <c r="H11" s="79">
        <f t="shared" si="0"/>
        <v>0</v>
      </c>
      <c r="I11" s="114">
        <f>IF($K$3="Q1 2027",Budget!E40/4,IF('(1) Expanding the Cohort'!$K$3="Q2 2027",Budget!E40/4*2,IF('(1) Expanding the Cohort'!$K$3="Q3 2027",Budget!E40/4*3,IF('(1) Expanding the Cohort'!$K$3="Q4 2027",Budget!E40/4*4))))</f>
        <v>0</v>
      </c>
      <c r="J11" s="31"/>
      <c r="K11" s="31"/>
      <c r="L11" s="31"/>
      <c r="M11" s="31"/>
      <c r="N11" s="79">
        <f t="shared" si="1"/>
        <v>0</v>
      </c>
      <c r="O11" s="87"/>
      <c r="P11" s="114">
        <f>IF($K$3="Q1 2027",Budget!F40/4,IF('(1) Expanding the Cohort'!$K$3="Q2 2027",Budget!F40/4*2,IF('(1) Expanding the Cohort'!$K$3="Q3 2027",Budget!F40/4*3,IF('(1) Expanding the Cohort'!$K$3="Q4 2027",Budget!F40/4*4))))</f>
        <v>0</v>
      </c>
      <c r="Q11" s="31"/>
      <c r="R11" s="31"/>
      <c r="S11" s="31"/>
      <c r="T11" s="79">
        <f t="shared" si="2"/>
        <v>0</v>
      </c>
      <c r="U11" s="79">
        <f t="shared" si="3"/>
        <v>0</v>
      </c>
    </row>
    <row r="12" spans="1:21" ht="14.25" x14ac:dyDescent="0.2">
      <c r="B12" s="41" t="str">
        <f>Budget!C41</f>
        <v xml:space="preserve">Research Training - </v>
      </c>
      <c r="C12" s="114">
        <f>IF($K$3="Q1 2027",Budget!D41/4,IF('(1) Expanding the Cohort'!$K$3="Q2 2027",Budget!D41/4*2,IF('(1) Expanding the Cohort'!$K$3="Q3 2027",Budget!D41/4*3,IF('(1) Expanding the Cohort'!$K$3="Q4 2027",Budget!D41/4*4))))</f>
        <v>0</v>
      </c>
      <c r="D12" s="29"/>
      <c r="E12" s="30"/>
      <c r="F12" s="30"/>
      <c r="G12" s="30"/>
      <c r="H12" s="79">
        <f t="shared" si="0"/>
        <v>0</v>
      </c>
      <c r="I12" s="114">
        <f>IF($K$3="Q1 2027",Budget!E41/4,IF('(1) Expanding the Cohort'!$K$3="Q2 2027",Budget!E41/4*2,IF('(1) Expanding the Cohort'!$K$3="Q3 2027",Budget!E41/4*3,IF('(1) Expanding the Cohort'!$K$3="Q4 2027",Budget!E41/4*4))))</f>
        <v>0</v>
      </c>
      <c r="J12" s="31"/>
      <c r="K12" s="31"/>
      <c r="L12" s="31"/>
      <c r="M12" s="31"/>
      <c r="N12" s="79">
        <f t="shared" si="1"/>
        <v>0</v>
      </c>
      <c r="O12" s="87"/>
      <c r="P12" s="114">
        <f>IF($K$3="Q1 2027",Budget!F41/4,IF('(1) Expanding the Cohort'!$K$3="Q2 2027",Budget!F41/4*2,IF('(1) Expanding the Cohort'!$K$3="Q3 2027",Budget!F41/4*3,IF('(1) Expanding the Cohort'!$K$3="Q4 2027",Budget!F41/4*4))))</f>
        <v>0</v>
      </c>
      <c r="Q12" s="31"/>
      <c r="R12" s="31"/>
      <c r="S12" s="31"/>
      <c r="T12" s="79">
        <f t="shared" si="2"/>
        <v>0</v>
      </c>
      <c r="U12" s="79">
        <f t="shared" si="3"/>
        <v>0</v>
      </c>
    </row>
    <row r="13" spans="1:21" ht="14.25" x14ac:dyDescent="0.2">
      <c r="B13" s="41"/>
      <c r="C13" s="114"/>
      <c r="D13" s="29"/>
      <c r="E13" s="30"/>
      <c r="F13" s="30"/>
      <c r="G13" s="30"/>
      <c r="H13" s="79">
        <f t="shared" si="0"/>
        <v>0</v>
      </c>
      <c r="I13" s="114"/>
      <c r="J13" s="31"/>
      <c r="K13" s="31"/>
      <c r="L13" s="31"/>
      <c r="M13" s="31"/>
      <c r="N13" s="79">
        <f t="shared" si="1"/>
        <v>0</v>
      </c>
      <c r="O13" s="87"/>
      <c r="P13" s="114"/>
      <c r="Q13" s="31"/>
      <c r="R13" s="31"/>
      <c r="S13" s="31"/>
      <c r="T13" s="79">
        <f t="shared" si="2"/>
        <v>0</v>
      </c>
      <c r="U13" s="79">
        <f t="shared" si="3"/>
        <v>0</v>
      </c>
    </row>
    <row r="14" spans="1:21" ht="14.25" x14ac:dyDescent="0.2">
      <c r="B14" s="41"/>
      <c r="C14" s="114"/>
      <c r="D14" s="29"/>
      <c r="E14" s="30"/>
      <c r="F14" s="30"/>
      <c r="G14" s="30"/>
      <c r="H14" s="79">
        <f t="shared" si="0"/>
        <v>0</v>
      </c>
      <c r="I14" s="114"/>
      <c r="J14" s="31"/>
      <c r="K14" s="31"/>
      <c r="L14" s="31"/>
      <c r="M14" s="31"/>
      <c r="N14" s="79">
        <f t="shared" si="1"/>
        <v>0</v>
      </c>
      <c r="O14" s="87"/>
      <c r="P14" s="114"/>
      <c r="Q14" s="31"/>
      <c r="R14" s="31"/>
      <c r="S14" s="31"/>
      <c r="T14" s="79">
        <f t="shared" si="2"/>
        <v>0</v>
      </c>
      <c r="U14" s="79">
        <f t="shared" si="3"/>
        <v>0</v>
      </c>
    </row>
    <row r="15" spans="1:21" ht="14.25" x14ac:dyDescent="0.2">
      <c r="B15" s="41"/>
      <c r="C15" s="114"/>
      <c r="D15" s="29"/>
      <c r="E15" s="30"/>
      <c r="F15" s="30"/>
      <c r="G15" s="30"/>
      <c r="H15" s="79">
        <f t="shared" si="0"/>
        <v>0</v>
      </c>
      <c r="I15" s="114"/>
      <c r="J15" s="31"/>
      <c r="K15" s="31"/>
      <c r="L15" s="31"/>
      <c r="M15" s="31"/>
      <c r="N15" s="79">
        <f t="shared" si="1"/>
        <v>0</v>
      </c>
      <c r="O15" s="87"/>
      <c r="P15" s="114"/>
      <c r="Q15" s="31"/>
      <c r="R15" s="31"/>
      <c r="S15" s="31"/>
      <c r="T15" s="79">
        <f t="shared" si="2"/>
        <v>0</v>
      </c>
      <c r="U15" s="79">
        <f t="shared" si="3"/>
        <v>0</v>
      </c>
    </row>
    <row r="16" spans="1:21" ht="14.25" x14ac:dyDescent="0.2">
      <c r="B16" s="41"/>
      <c r="C16" s="114"/>
      <c r="D16" s="29"/>
      <c r="E16" s="30"/>
      <c r="F16" s="30"/>
      <c r="G16" s="30"/>
      <c r="H16" s="79">
        <f t="shared" si="0"/>
        <v>0</v>
      </c>
      <c r="I16" s="114"/>
      <c r="J16" s="31"/>
      <c r="K16" s="31"/>
      <c r="L16" s="31"/>
      <c r="M16" s="31"/>
      <c r="N16" s="79">
        <f t="shared" si="1"/>
        <v>0</v>
      </c>
      <c r="O16" s="87"/>
      <c r="P16" s="114"/>
      <c r="Q16" s="31"/>
      <c r="R16" s="31"/>
      <c r="S16" s="31"/>
      <c r="T16" s="79">
        <f t="shared" si="2"/>
        <v>0</v>
      </c>
      <c r="U16" s="79">
        <f t="shared" si="3"/>
        <v>0</v>
      </c>
    </row>
    <row r="17" spans="2:21" ht="14.25" x14ac:dyDescent="0.2">
      <c r="B17" s="41"/>
      <c r="C17" s="114"/>
      <c r="D17" s="29"/>
      <c r="E17" s="30"/>
      <c r="F17" s="30"/>
      <c r="G17" s="30"/>
      <c r="H17" s="79">
        <f t="shared" si="0"/>
        <v>0</v>
      </c>
      <c r="I17" s="114"/>
      <c r="J17" s="31"/>
      <c r="K17" s="31"/>
      <c r="L17" s="31"/>
      <c r="M17" s="31"/>
      <c r="N17" s="79">
        <f t="shared" si="1"/>
        <v>0</v>
      </c>
      <c r="O17" s="87"/>
      <c r="P17" s="114"/>
      <c r="Q17" s="31"/>
      <c r="R17" s="31"/>
      <c r="S17" s="31"/>
      <c r="T17" s="79">
        <f t="shared" si="2"/>
        <v>0</v>
      </c>
      <c r="U17" s="79">
        <f t="shared" si="3"/>
        <v>0</v>
      </c>
    </row>
    <row r="18" spans="2:21" ht="14.25" x14ac:dyDescent="0.2">
      <c r="B18" s="41"/>
      <c r="C18" s="114"/>
      <c r="D18" s="29"/>
      <c r="E18" s="30"/>
      <c r="F18" s="30"/>
      <c r="G18" s="30"/>
      <c r="H18" s="79">
        <f t="shared" si="0"/>
        <v>0</v>
      </c>
      <c r="I18" s="114"/>
      <c r="J18" s="31"/>
      <c r="K18" s="31"/>
      <c r="L18" s="31"/>
      <c r="M18" s="31"/>
      <c r="N18" s="79">
        <f t="shared" si="1"/>
        <v>0</v>
      </c>
      <c r="O18" s="87"/>
      <c r="P18" s="114"/>
      <c r="Q18" s="31"/>
      <c r="R18" s="31"/>
      <c r="S18" s="31"/>
      <c r="T18" s="79">
        <f t="shared" si="2"/>
        <v>0</v>
      </c>
      <c r="U18" s="79">
        <f t="shared" si="3"/>
        <v>0</v>
      </c>
    </row>
    <row r="19" spans="2:21" ht="14.25" x14ac:dyDescent="0.2">
      <c r="B19" s="41"/>
      <c r="C19" s="114"/>
      <c r="D19" s="29"/>
      <c r="E19" s="30"/>
      <c r="F19" s="30"/>
      <c r="G19" s="30"/>
      <c r="H19" s="79">
        <f t="shared" si="0"/>
        <v>0</v>
      </c>
      <c r="I19" s="114"/>
      <c r="J19" s="31"/>
      <c r="K19" s="31"/>
      <c r="L19" s="31"/>
      <c r="M19" s="31"/>
      <c r="N19" s="79">
        <f t="shared" si="1"/>
        <v>0</v>
      </c>
      <c r="O19" s="87"/>
      <c r="P19" s="114"/>
      <c r="Q19" s="31"/>
      <c r="R19" s="31"/>
      <c r="S19" s="31"/>
      <c r="T19" s="79">
        <f t="shared" si="2"/>
        <v>0</v>
      </c>
      <c r="U19" s="79">
        <f t="shared" si="3"/>
        <v>0</v>
      </c>
    </row>
    <row r="20" spans="2:21" ht="14.25" x14ac:dyDescent="0.2">
      <c r="B20" s="41"/>
      <c r="C20" s="114"/>
      <c r="D20" s="29"/>
      <c r="E20" s="30"/>
      <c r="F20" s="30"/>
      <c r="G20" s="30"/>
      <c r="H20" s="79">
        <f t="shared" si="0"/>
        <v>0</v>
      </c>
      <c r="I20" s="114"/>
      <c r="J20" s="31"/>
      <c r="K20" s="31"/>
      <c r="L20" s="31"/>
      <c r="M20" s="31"/>
      <c r="N20" s="79">
        <f t="shared" si="1"/>
        <v>0</v>
      </c>
      <c r="O20" s="87"/>
      <c r="P20" s="114"/>
      <c r="Q20" s="31"/>
      <c r="R20" s="31"/>
      <c r="S20" s="31"/>
      <c r="T20" s="79">
        <f t="shared" si="2"/>
        <v>0</v>
      </c>
      <c r="U20" s="79"/>
    </row>
    <row r="21" spans="2:21" ht="14.25" x14ac:dyDescent="0.2">
      <c r="B21" s="41"/>
      <c r="C21" s="114"/>
      <c r="D21" s="29"/>
      <c r="E21" s="30"/>
      <c r="F21" s="30"/>
      <c r="G21" s="30"/>
      <c r="H21" s="79">
        <f t="shared" si="0"/>
        <v>0</v>
      </c>
      <c r="I21" s="114"/>
      <c r="J21" s="31"/>
      <c r="K21" s="31"/>
      <c r="L21" s="31"/>
      <c r="M21" s="31"/>
      <c r="N21" s="79">
        <f t="shared" si="1"/>
        <v>0</v>
      </c>
      <c r="O21" s="87"/>
      <c r="P21" s="114"/>
      <c r="Q21" s="31"/>
      <c r="R21" s="31"/>
      <c r="S21" s="31"/>
      <c r="T21" s="79">
        <f t="shared" si="2"/>
        <v>0</v>
      </c>
      <c r="U21" s="79"/>
    </row>
    <row r="22" spans="2:21" ht="14.25" x14ac:dyDescent="0.2">
      <c r="B22" s="41"/>
      <c r="C22" s="114"/>
      <c r="D22" s="29"/>
      <c r="E22" s="30"/>
      <c r="F22" s="30"/>
      <c r="G22" s="30"/>
      <c r="H22" s="79">
        <f t="shared" si="0"/>
        <v>0</v>
      </c>
      <c r="I22" s="114"/>
      <c r="J22" s="31"/>
      <c r="K22" s="31"/>
      <c r="L22" s="31"/>
      <c r="M22" s="31"/>
      <c r="N22" s="79">
        <f t="shared" si="1"/>
        <v>0</v>
      </c>
      <c r="O22" s="87"/>
      <c r="P22" s="114"/>
      <c r="Q22" s="31"/>
      <c r="R22" s="31"/>
      <c r="S22" s="31"/>
      <c r="T22" s="79">
        <f t="shared" si="2"/>
        <v>0</v>
      </c>
      <c r="U22" s="79"/>
    </row>
    <row r="23" spans="2:21" ht="14.25" x14ac:dyDescent="0.2">
      <c r="B23" s="41"/>
      <c r="C23" s="114"/>
      <c r="D23" s="29"/>
      <c r="E23" s="30"/>
      <c r="F23" s="30"/>
      <c r="G23" s="30"/>
      <c r="H23" s="79">
        <f t="shared" si="0"/>
        <v>0</v>
      </c>
      <c r="I23" s="114"/>
      <c r="J23" s="31"/>
      <c r="K23" s="31"/>
      <c r="L23" s="31"/>
      <c r="M23" s="31"/>
      <c r="N23" s="79">
        <f t="shared" si="1"/>
        <v>0</v>
      </c>
      <c r="O23" s="87"/>
      <c r="P23" s="114"/>
      <c r="Q23" s="31"/>
      <c r="R23" s="31"/>
      <c r="S23" s="31"/>
      <c r="T23" s="79">
        <f t="shared" si="2"/>
        <v>0</v>
      </c>
      <c r="U23" s="79"/>
    </row>
    <row r="24" spans="2:21" ht="24" customHeight="1" x14ac:dyDescent="0.2">
      <c r="B24" s="41"/>
      <c r="C24" s="114"/>
      <c r="D24" s="29"/>
      <c r="E24" s="30"/>
      <c r="F24" s="30"/>
      <c r="G24" s="30"/>
      <c r="H24" s="79">
        <f t="shared" si="0"/>
        <v>0</v>
      </c>
      <c r="I24" s="114"/>
      <c r="J24" s="31"/>
      <c r="K24" s="31"/>
      <c r="L24" s="31"/>
      <c r="M24" s="31"/>
      <c r="N24" s="79">
        <f t="shared" si="1"/>
        <v>0</v>
      </c>
      <c r="O24" s="87"/>
      <c r="P24" s="116"/>
      <c r="Q24" s="31"/>
      <c r="R24" s="31"/>
      <c r="S24" s="31"/>
      <c r="T24" s="79">
        <f t="shared" si="2"/>
        <v>0</v>
      </c>
      <c r="U24" s="79"/>
    </row>
    <row r="25" spans="2:21" ht="24" customHeight="1" x14ac:dyDescent="0.2">
      <c r="B25" s="41"/>
      <c r="C25" s="114"/>
      <c r="D25" s="29"/>
      <c r="E25" s="30"/>
      <c r="F25" s="30"/>
      <c r="G25" s="30"/>
      <c r="H25" s="79">
        <f t="shared" si="0"/>
        <v>0</v>
      </c>
      <c r="I25" s="114"/>
      <c r="J25" s="31"/>
      <c r="K25" s="31"/>
      <c r="L25" s="31"/>
      <c r="M25" s="31"/>
      <c r="N25" s="79">
        <f t="shared" si="1"/>
        <v>0</v>
      </c>
      <c r="O25" s="87"/>
      <c r="P25" s="116"/>
      <c r="Q25" s="31"/>
      <c r="R25" s="31"/>
      <c r="S25" s="31"/>
      <c r="T25" s="79">
        <f t="shared" si="2"/>
        <v>0</v>
      </c>
      <c r="U25" s="79"/>
    </row>
    <row r="26" spans="2:21" ht="24" customHeight="1" x14ac:dyDescent="0.2">
      <c r="B26" s="41"/>
      <c r="C26" s="114"/>
      <c r="D26" s="29"/>
      <c r="E26" s="30"/>
      <c r="F26" s="30"/>
      <c r="G26" s="30"/>
      <c r="H26" s="79">
        <f t="shared" si="0"/>
        <v>0</v>
      </c>
      <c r="I26" s="114"/>
      <c r="J26" s="31"/>
      <c r="K26" s="31"/>
      <c r="L26" s="31"/>
      <c r="M26" s="31"/>
      <c r="N26" s="79">
        <f t="shared" si="1"/>
        <v>0</v>
      </c>
      <c r="O26" s="87"/>
      <c r="P26" s="116"/>
      <c r="Q26" s="31"/>
      <c r="R26" s="31"/>
      <c r="S26" s="31"/>
      <c r="T26" s="79">
        <f t="shared" si="2"/>
        <v>0</v>
      </c>
      <c r="U26" s="79"/>
    </row>
    <row r="27" spans="2:21" ht="24" customHeight="1" x14ac:dyDescent="0.2">
      <c r="B27" s="74"/>
      <c r="C27" s="114"/>
      <c r="D27" s="29"/>
      <c r="E27" s="30"/>
      <c r="F27" s="30"/>
      <c r="G27" s="30"/>
      <c r="H27" s="79">
        <f t="shared" si="0"/>
        <v>0</v>
      </c>
      <c r="I27" s="114"/>
      <c r="J27" s="31"/>
      <c r="K27" s="31"/>
      <c r="L27" s="31"/>
      <c r="M27" s="31"/>
      <c r="N27" s="79">
        <f t="shared" si="1"/>
        <v>0</v>
      </c>
      <c r="O27" s="87"/>
      <c r="P27" s="116"/>
      <c r="Q27" s="31"/>
      <c r="R27" s="31"/>
      <c r="S27" s="31"/>
      <c r="T27" s="79">
        <f t="shared" si="2"/>
        <v>0</v>
      </c>
      <c r="U27" s="79">
        <f t="shared" si="3"/>
        <v>0</v>
      </c>
    </row>
    <row r="28" spans="2:21" ht="24" customHeight="1" x14ac:dyDescent="0.2">
      <c r="B28" s="74"/>
      <c r="C28" s="114"/>
      <c r="D28" s="29"/>
      <c r="E28" s="30"/>
      <c r="F28" s="30"/>
      <c r="G28" s="30"/>
      <c r="H28" s="79">
        <f t="shared" si="0"/>
        <v>0</v>
      </c>
      <c r="I28" s="114"/>
      <c r="J28" s="31"/>
      <c r="K28" s="31"/>
      <c r="L28" s="31"/>
      <c r="M28" s="31"/>
      <c r="N28" s="79">
        <f t="shared" si="1"/>
        <v>0</v>
      </c>
      <c r="O28" s="87"/>
      <c r="P28" s="116"/>
      <c r="Q28" s="31"/>
      <c r="R28" s="31"/>
      <c r="S28" s="31"/>
      <c r="T28" s="79">
        <f t="shared" si="2"/>
        <v>0</v>
      </c>
      <c r="U28" s="79">
        <f t="shared" si="3"/>
        <v>0</v>
      </c>
    </row>
    <row r="29" spans="2:21" ht="34.5" customHeight="1" thickBot="1" x14ac:dyDescent="0.3">
      <c r="B29" s="42" t="s">
        <v>5</v>
      </c>
      <c r="C29" s="115">
        <f>SUM(C8:C28)</f>
        <v>0</v>
      </c>
      <c r="D29" s="80">
        <f t="shared" ref="D29:H29" si="4">SUM(D8:D28)</f>
        <v>0</v>
      </c>
      <c r="E29" s="80">
        <f t="shared" si="4"/>
        <v>0</v>
      </c>
      <c r="F29" s="80">
        <f t="shared" si="4"/>
        <v>0</v>
      </c>
      <c r="G29" s="80">
        <f t="shared" si="4"/>
        <v>0</v>
      </c>
      <c r="H29" s="81">
        <f t="shared" si="4"/>
        <v>0</v>
      </c>
      <c r="I29" s="115">
        <f>SUM(I8:I28)</f>
        <v>0</v>
      </c>
      <c r="J29" s="80">
        <f t="shared" ref="J29:N29" si="5">SUM(J8:J28)</f>
        <v>0</v>
      </c>
      <c r="K29" s="80">
        <f t="shared" si="5"/>
        <v>0</v>
      </c>
      <c r="L29" s="80">
        <f t="shared" si="5"/>
        <v>0</v>
      </c>
      <c r="M29" s="80">
        <f t="shared" si="5"/>
        <v>0</v>
      </c>
      <c r="N29" s="80">
        <f t="shared" si="5"/>
        <v>0</v>
      </c>
      <c r="O29" s="88"/>
      <c r="P29" s="115">
        <f>SUM(P8:P28)</f>
        <v>0</v>
      </c>
      <c r="Q29" s="80">
        <f t="shared" ref="Q29:U29" si="6">SUM(Q8:Q28)</f>
        <v>0</v>
      </c>
      <c r="R29" s="80">
        <f t="shared" si="6"/>
        <v>0</v>
      </c>
      <c r="S29" s="80">
        <f t="shared" si="6"/>
        <v>0</v>
      </c>
      <c r="T29" s="80">
        <f t="shared" si="6"/>
        <v>0</v>
      </c>
      <c r="U29" s="81">
        <f t="shared" si="6"/>
        <v>0</v>
      </c>
    </row>
    <row r="30" spans="2:21" x14ac:dyDescent="0.2">
      <c r="B30" s="34"/>
      <c r="C30" s="35"/>
      <c r="D30" s="34"/>
      <c r="E30" s="34"/>
      <c r="F30" s="34"/>
      <c r="G30" s="34"/>
      <c r="H30" s="34"/>
      <c r="I30" s="36"/>
      <c r="J30" s="36"/>
      <c r="K30" s="36"/>
      <c r="L30" s="36"/>
      <c r="M30" s="36"/>
      <c r="N30" s="36"/>
    </row>
    <row r="31" spans="2:21" ht="8.25" customHeight="1" x14ac:dyDescent="0.2">
      <c r="B31" s="37"/>
      <c r="C31" s="38"/>
      <c r="D31" s="37"/>
      <c r="E31" s="37"/>
      <c r="F31" s="37"/>
      <c r="G31" s="37"/>
      <c r="H31" s="37"/>
      <c r="I31" s="37"/>
      <c r="J31" s="37"/>
      <c r="K31" s="37"/>
      <c r="L31" s="37"/>
      <c r="M31" s="37"/>
      <c r="N31" s="37"/>
      <c r="O31" s="37"/>
    </row>
    <row r="32" spans="2:21" x14ac:dyDescent="0.2">
      <c r="B32" s="39"/>
      <c r="D32" s="34"/>
      <c r="E32" s="34"/>
      <c r="F32" s="34"/>
      <c r="G32" s="34"/>
      <c r="H32" s="34"/>
    </row>
    <row r="33" spans="4:8" ht="12" customHeight="1" x14ac:dyDescent="0.2">
      <c r="D33" s="34"/>
      <c r="E33" s="34"/>
      <c r="F33" s="34"/>
      <c r="G33" s="34"/>
      <c r="H33" s="34"/>
    </row>
  </sheetData>
  <mergeCells count="6">
    <mergeCell ref="B2:I2"/>
    <mergeCell ref="L2:M2"/>
    <mergeCell ref="N2:O4"/>
    <mergeCell ref="K3:K4"/>
    <mergeCell ref="L3:M4"/>
    <mergeCell ref="B4:I4"/>
  </mergeCells>
  <pageMargins left="0.61" right="0.56000000000000005" top="0.59" bottom="0.74803149606299213" header="0.31496062992125984" footer="0.31496062992125984"/>
  <pageSetup scale="46" orientation="landscape" r:id="rId1"/>
  <headerFooter>
    <oddFooter>&amp;LTFRI Form (June 2021)&amp;C&amp;A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500CA-A230-48E4-BC63-39D2103EA133}">
  <sheetPr codeName="Sheet9">
    <tabColor theme="9" tint="0.39997558519241921"/>
    <pageSetUpPr fitToPage="1"/>
  </sheetPr>
  <dimension ref="A2:K32"/>
  <sheetViews>
    <sheetView zoomScale="85" zoomScaleNormal="85" workbookViewId="0">
      <selection activeCell="N15" sqref="N15"/>
    </sheetView>
  </sheetViews>
  <sheetFormatPr defaultColWidth="9.140625" defaultRowHeight="12.75" x14ac:dyDescent="0.2"/>
  <cols>
    <col min="1" max="1" width="2.42578125" style="26" customWidth="1"/>
    <col min="2" max="2" width="58.7109375" style="26" customWidth="1"/>
    <col min="3" max="4" width="16.7109375" style="26" customWidth="1"/>
    <col min="5" max="5" width="19" style="26" customWidth="1"/>
    <col min="6" max="7" width="21.140625" style="26" customWidth="1"/>
    <col min="8" max="8" width="22.140625" style="26" customWidth="1"/>
    <col min="9" max="16384" width="9.140625" style="26"/>
  </cols>
  <sheetData>
    <row r="2" spans="1:11" s="17" customFormat="1" ht="30" customHeight="1" x14ac:dyDescent="0.4">
      <c r="A2" s="45"/>
      <c r="B2" s="205" t="s">
        <v>0</v>
      </c>
      <c r="C2" s="205"/>
      <c r="D2" s="205"/>
      <c r="F2" s="49" t="s">
        <v>1</v>
      </c>
      <c r="G2" s="50" t="s">
        <v>2</v>
      </c>
      <c r="H2" s="208" t="str">
        <f>IF($F$3="Q1 2027","Fill in column B, C and H",IF('(3) Research &amp; Training'!$K$3="Q2 2027","Fill in column B, D and H",IF('(3) Research &amp; Training'!$K$3="Q3 2027","Fill in column B, E and H",IF('(3) Research &amp; Training'!$K$3="Q4 2027","Fill in column B, F and H"))))</f>
        <v>Fill in column B, C and H</v>
      </c>
    </row>
    <row r="3" spans="1:11" s="17" customFormat="1" ht="10.5" customHeight="1" x14ac:dyDescent="0.4">
      <c r="A3" s="45"/>
      <c r="B3" s="110"/>
      <c r="C3" s="111"/>
      <c r="D3" s="112"/>
      <c r="F3" s="206" t="str">
        <f>'YTD SUMMARY'!B22</f>
        <v>Q1 2027</v>
      </c>
      <c r="G3" s="211" t="str">
        <f>'YTD SUMMARY'!C22</f>
        <v>Apr 1 - Jun 30 2026</v>
      </c>
      <c r="H3" s="209"/>
    </row>
    <row r="4" spans="1:11" s="17" customFormat="1" ht="30" x14ac:dyDescent="0.4">
      <c r="A4" s="45"/>
      <c r="B4" s="200" t="s">
        <v>89</v>
      </c>
      <c r="C4" s="201"/>
      <c r="D4" s="213"/>
      <c r="F4" s="207"/>
      <c r="G4" s="212"/>
      <c r="H4" s="210"/>
    </row>
    <row r="5" spans="1:11" s="17" customFormat="1" ht="14.25" x14ac:dyDescent="0.2">
      <c r="A5" s="45"/>
      <c r="B5" s="52"/>
      <c r="C5" s="47"/>
      <c r="D5" s="48"/>
    </row>
    <row r="6" spans="1:11" s="32" customFormat="1" ht="44.25" x14ac:dyDescent="0.2">
      <c r="B6" s="68" t="s">
        <v>88</v>
      </c>
      <c r="C6" s="28" t="s">
        <v>13</v>
      </c>
      <c r="D6" s="28" t="s">
        <v>14</v>
      </c>
      <c r="E6" s="28" t="s">
        <v>15</v>
      </c>
      <c r="F6" s="28" t="s">
        <v>16</v>
      </c>
      <c r="G6" s="71" t="s">
        <v>42</v>
      </c>
      <c r="H6" s="53" t="s">
        <v>26</v>
      </c>
      <c r="I6" s="26"/>
      <c r="J6" s="26"/>
      <c r="K6" s="26"/>
    </row>
    <row r="7" spans="1:11" ht="25.5" customHeight="1" x14ac:dyDescent="0.2">
      <c r="B7" s="54" t="s">
        <v>108</v>
      </c>
      <c r="C7" s="56">
        <v>0</v>
      </c>
      <c r="D7" s="56">
        <v>0</v>
      </c>
      <c r="E7" s="56">
        <v>0</v>
      </c>
      <c r="F7" s="56">
        <v>0</v>
      </c>
      <c r="G7" s="72">
        <f>SUM(C7:F7)</f>
        <v>0</v>
      </c>
      <c r="H7" s="33"/>
    </row>
    <row r="8" spans="1:11" ht="25.5" customHeight="1" x14ac:dyDescent="0.2">
      <c r="B8" s="54" t="s">
        <v>109</v>
      </c>
      <c r="C8" s="56">
        <v>0</v>
      </c>
      <c r="D8" s="56">
        <v>0</v>
      </c>
      <c r="E8" s="56">
        <v>0</v>
      </c>
      <c r="F8" s="56">
        <v>0</v>
      </c>
      <c r="G8" s="72">
        <f t="shared" ref="G8:G25" si="0">SUM(C8:F8)</f>
        <v>0</v>
      </c>
      <c r="H8" s="33"/>
    </row>
    <row r="9" spans="1:11" ht="25.5" customHeight="1" x14ac:dyDescent="0.2">
      <c r="B9" s="54" t="s">
        <v>110</v>
      </c>
      <c r="C9" s="56">
        <v>0</v>
      </c>
      <c r="D9" s="56">
        <v>0</v>
      </c>
      <c r="E9" s="56">
        <v>0</v>
      </c>
      <c r="F9" s="56">
        <v>0</v>
      </c>
      <c r="G9" s="72">
        <f t="shared" si="0"/>
        <v>0</v>
      </c>
      <c r="H9" s="33"/>
    </row>
    <row r="10" spans="1:11" ht="25.5" customHeight="1" x14ac:dyDescent="0.2">
      <c r="B10" s="54" t="s">
        <v>111</v>
      </c>
      <c r="C10" s="56">
        <v>0</v>
      </c>
      <c r="D10" s="56">
        <v>0</v>
      </c>
      <c r="E10" s="56">
        <v>0</v>
      </c>
      <c r="F10" s="56">
        <v>0</v>
      </c>
      <c r="G10" s="72">
        <f t="shared" si="0"/>
        <v>0</v>
      </c>
      <c r="H10" s="57"/>
    </row>
    <row r="11" spans="1:11" ht="25.5" customHeight="1" x14ac:dyDescent="0.2">
      <c r="B11" s="54" t="s">
        <v>19</v>
      </c>
      <c r="C11" s="55">
        <v>0</v>
      </c>
      <c r="D11" s="56">
        <v>0</v>
      </c>
      <c r="E11" s="56">
        <v>0</v>
      </c>
      <c r="F11" s="56">
        <v>0</v>
      </c>
      <c r="G11" s="72">
        <f t="shared" si="0"/>
        <v>0</v>
      </c>
      <c r="H11" s="33"/>
    </row>
    <row r="12" spans="1:11" ht="25.5" customHeight="1" x14ac:dyDescent="0.2">
      <c r="B12" s="54" t="s">
        <v>20</v>
      </c>
      <c r="C12" s="55">
        <v>0</v>
      </c>
      <c r="D12" s="56">
        <v>0</v>
      </c>
      <c r="E12" s="56">
        <v>0</v>
      </c>
      <c r="F12" s="56">
        <v>0</v>
      </c>
      <c r="G12" s="72">
        <f t="shared" si="0"/>
        <v>0</v>
      </c>
      <c r="H12" s="33"/>
    </row>
    <row r="13" spans="1:11" ht="25.5" customHeight="1" x14ac:dyDescent="0.2">
      <c r="B13" s="54" t="s">
        <v>21</v>
      </c>
      <c r="C13" s="55">
        <v>0</v>
      </c>
      <c r="D13" s="56">
        <v>0</v>
      </c>
      <c r="E13" s="56">
        <v>0</v>
      </c>
      <c r="F13" s="56">
        <v>0</v>
      </c>
      <c r="G13" s="72">
        <f t="shared" si="0"/>
        <v>0</v>
      </c>
      <c r="H13" s="57"/>
    </row>
    <row r="14" spans="1:11" ht="25.5" customHeight="1" x14ac:dyDescent="0.2">
      <c r="B14" s="54" t="s">
        <v>22</v>
      </c>
      <c r="C14" s="55">
        <v>0</v>
      </c>
      <c r="D14" s="56">
        <v>0</v>
      </c>
      <c r="E14" s="56">
        <v>0</v>
      </c>
      <c r="F14" s="56">
        <v>0</v>
      </c>
      <c r="G14" s="72">
        <f t="shared" si="0"/>
        <v>0</v>
      </c>
      <c r="H14" s="33"/>
    </row>
    <row r="15" spans="1:11" ht="25.5" customHeight="1" x14ac:dyDescent="0.2">
      <c r="B15" s="54" t="s">
        <v>23</v>
      </c>
      <c r="C15" s="55">
        <v>0</v>
      </c>
      <c r="D15" s="56">
        <v>0</v>
      </c>
      <c r="E15" s="56">
        <v>0</v>
      </c>
      <c r="F15" s="56">
        <v>0</v>
      </c>
      <c r="G15" s="72">
        <f t="shared" si="0"/>
        <v>0</v>
      </c>
      <c r="H15" s="33"/>
    </row>
    <row r="16" spans="1:11" ht="25.5" customHeight="1" x14ac:dyDescent="0.2">
      <c r="B16" s="54" t="s">
        <v>24</v>
      </c>
      <c r="C16" s="55">
        <v>0</v>
      </c>
      <c r="D16" s="56">
        <v>0</v>
      </c>
      <c r="E16" s="56">
        <v>0</v>
      </c>
      <c r="F16" s="56">
        <v>0</v>
      </c>
      <c r="G16" s="72">
        <f t="shared" si="0"/>
        <v>0</v>
      </c>
      <c r="H16" s="33"/>
    </row>
    <row r="17" spans="1:8" ht="25.5" customHeight="1" x14ac:dyDescent="0.2">
      <c r="B17" s="54" t="s">
        <v>25</v>
      </c>
      <c r="C17" s="55">
        <v>0</v>
      </c>
      <c r="D17" s="56">
        <v>0</v>
      </c>
      <c r="E17" s="56">
        <v>0</v>
      </c>
      <c r="F17" s="56">
        <v>0</v>
      </c>
      <c r="G17" s="72">
        <f t="shared" si="0"/>
        <v>0</v>
      </c>
      <c r="H17" s="58"/>
    </row>
    <row r="18" spans="1:8" ht="25.5" customHeight="1" x14ac:dyDescent="0.2">
      <c r="B18" s="54"/>
      <c r="C18" s="55">
        <v>0</v>
      </c>
      <c r="D18" s="56">
        <v>0</v>
      </c>
      <c r="E18" s="56">
        <v>0</v>
      </c>
      <c r="F18" s="56">
        <v>0</v>
      </c>
      <c r="G18" s="72">
        <f t="shared" si="0"/>
        <v>0</v>
      </c>
      <c r="H18" s="58"/>
    </row>
    <row r="19" spans="1:8" ht="25.5" customHeight="1" x14ac:dyDescent="0.2">
      <c r="B19" s="54"/>
      <c r="C19" s="55">
        <v>0</v>
      </c>
      <c r="D19" s="56">
        <v>0</v>
      </c>
      <c r="E19" s="56">
        <v>0</v>
      </c>
      <c r="F19" s="56">
        <v>0</v>
      </c>
      <c r="G19" s="72">
        <f t="shared" si="0"/>
        <v>0</v>
      </c>
      <c r="H19" s="58"/>
    </row>
    <row r="20" spans="1:8" ht="25.5" customHeight="1" x14ac:dyDescent="0.2">
      <c r="B20" s="54"/>
      <c r="C20" s="55">
        <v>0</v>
      </c>
      <c r="D20" s="56">
        <v>0</v>
      </c>
      <c r="E20" s="56">
        <v>0</v>
      </c>
      <c r="F20" s="56">
        <v>0</v>
      </c>
      <c r="G20" s="72">
        <f t="shared" si="0"/>
        <v>0</v>
      </c>
      <c r="H20" s="58"/>
    </row>
    <row r="21" spans="1:8" ht="25.5" customHeight="1" x14ac:dyDescent="0.2">
      <c r="B21" s="54"/>
      <c r="C21" s="55">
        <v>0</v>
      </c>
      <c r="D21" s="56">
        <v>0</v>
      </c>
      <c r="E21" s="56">
        <v>0</v>
      </c>
      <c r="F21" s="56">
        <v>0</v>
      </c>
      <c r="G21" s="72">
        <f t="shared" si="0"/>
        <v>0</v>
      </c>
      <c r="H21" s="58"/>
    </row>
    <row r="22" spans="1:8" ht="25.5" customHeight="1" x14ac:dyDescent="0.2">
      <c r="B22" s="54"/>
      <c r="C22" s="55">
        <v>0</v>
      </c>
      <c r="D22" s="56">
        <v>0</v>
      </c>
      <c r="E22" s="56">
        <v>0</v>
      </c>
      <c r="F22" s="56">
        <v>0</v>
      </c>
      <c r="G22" s="72">
        <f t="shared" si="0"/>
        <v>0</v>
      </c>
      <c r="H22" s="58"/>
    </row>
    <row r="23" spans="1:8" ht="25.5" customHeight="1" x14ac:dyDescent="0.2">
      <c r="B23" s="54"/>
      <c r="C23" s="55">
        <v>0</v>
      </c>
      <c r="D23" s="56">
        <v>0</v>
      </c>
      <c r="E23" s="56">
        <v>0</v>
      </c>
      <c r="F23" s="56">
        <v>0</v>
      </c>
      <c r="G23" s="72">
        <f t="shared" si="0"/>
        <v>0</v>
      </c>
      <c r="H23" s="57"/>
    </row>
    <row r="24" spans="1:8" ht="25.5" customHeight="1" x14ac:dyDescent="0.2">
      <c r="B24" s="54"/>
      <c r="C24" s="55">
        <v>0</v>
      </c>
      <c r="D24" s="56">
        <v>0</v>
      </c>
      <c r="E24" s="56">
        <v>0</v>
      </c>
      <c r="F24" s="56">
        <v>0</v>
      </c>
      <c r="G24" s="72">
        <f t="shared" si="0"/>
        <v>0</v>
      </c>
      <c r="H24" s="58"/>
    </row>
    <row r="25" spans="1:8" ht="25.5" customHeight="1" x14ac:dyDescent="0.2">
      <c r="B25" s="54"/>
      <c r="C25" s="55">
        <v>0</v>
      </c>
      <c r="D25" s="56">
        <v>0</v>
      </c>
      <c r="E25" s="56">
        <v>0</v>
      </c>
      <c r="F25" s="56">
        <v>0</v>
      </c>
      <c r="G25" s="72">
        <f t="shared" si="0"/>
        <v>0</v>
      </c>
      <c r="H25" s="58"/>
    </row>
    <row r="26" spans="1:8" ht="25.5" customHeight="1" x14ac:dyDescent="0.25">
      <c r="B26" s="69" t="s">
        <v>3</v>
      </c>
      <c r="C26" s="70">
        <f>SUM(C7:C25)</f>
        <v>0</v>
      </c>
      <c r="D26" s="70">
        <f>SUM(D7:D25)</f>
        <v>0</v>
      </c>
      <c r="E26" s="70">
        <f>SUM(E7:E25)</f>
        <v>0</v>
      </c>
      <c r="F26" s="70">
        <f>SUM(F7:F25)</f>
        <v>0</v>
      </c>
      <c r="G26" s="70">
        <f>SUM(G7:G25)</f>
        <v>0</v>
      </c>
      <c r="H26" s="59"/>
    </row>
    <row r="27" spans="1:8" ht="29.25" customHeight="1" x14ac:dyDescent="0.2">
      <c r="B27" s="113" t="s">
        <v>90</v>
      </c>
      <c r="C27" s="73" t="b">
        <f>C26=('(1) Expanding the Cohort'!J38+'(2) Access &amp; Equity'!J29+'(3) Research &amp; Training'!J29)</f>
        <v>1</v>
      </c>
      <c r="D27" s="73" t="b">
        <f>D26=('(1) Expanding the Cohort'!K38+'(2) Access &amp; Equity'!K29+'(3) Research &amp; Training'!K29)</f>
        <v>1</v>
      </c>
      <c r="E27" s="73" t="b">
        <f>E26=('(1) Expanding the Cohort'!L38+'(2) Access &amp; Equity'!L29+'(3) Research &amp; Training'!L29)</f>
        <v>1</v>
      </c>
      <c r="F27" s="73" t="b">
        <f>F26=('(1) Expanding the Cohort'!M38+'(2) Access &amp; Equity'!M29+'(3) Research &amp; Training'!M29)</f>
        <v>1</v>
      </c>
      <c r="G27" s="60"/>
      <c r="H27" s="61"/>
    </row>
    <row r="28" spans="1:8" x14ac:dyDescent="0.2">
      <c r="B28" s="62"/>
      <c r="C28" s="63"/>
      <c r="D28" s="63"/>
      <c r="E28" s="63"/>
      <c r="F28" s="63"/>
      <c r="G28" s="63"/>
      <c r="H28" s="63"/>
    </row>
    <row r="29" spans="1:8" x14ac:dyDescent="0.2">
      <c r="B29" s="34"/>
      <c r="C29" s="34"/>
      <c r="D29" s="34"/>
      <c r="E29" s="34"/>
      <c r="F29" s="34"/>
      <c r="G29" s="34"/>
      <c r="H29" s="34"/>
    </row>
    <row r="30" spans="1:8" ht="8.25" customHeight="1" x14ac:dyDescent="0.2">
      <c r="B30" s="37"/>
      <c r="C30" s="37"/>
      <c r="D30" s="37"/>
      <c r="E30" s="37"/>
      <c r="F30" s="37"/>
      <c r="G30" s="37"/>
      <c r="H30" s="37"/>
    </row>
    <row r="31" spans="1:8" ht="6.75" customHeight="1" x14ac:dyDescent="0.2">
      <c r="A31" s="64"/>
      <c r="B31" s="65"/>
      <c r="C31" s="66"/>
      <c r="D31" s="66"/>
      <c r="E31" s="66"/>
      <c r="F31" s="66"/>
      <c r="G31" s="66"/>
      <c r="H31" s="66"/>
    </row>
    <row r="32" spans="1:8" x14ac:dyDescent="0.2">
      <c r="B32" s="67"/>
    </row>
  </sheetData>
  <mergeCells count="5">
    <mergeCell ref="F3:F4"/>
    <mergeCell ref="H2:H4"/>
    <mergeCell ref="G3:G4"/>
    <mergeCell ref="B2:D2"/>
    <mergeCell ref="B4:D4"/>
  </mergeCells>
  <conditionalFormatting sqref="C27:F27">
    <cfRule type="containsText" dxfId="2" priority="4" operator="containsText" text="True">
      <formula>NOT(ISERROR(SEARCH("True",C27)))</formula>
    </cfRule>
    <cfRule type="containsText" dxfId="1" priority="5" operator="containsText" text="False">
      <formula>NOT(ISERROR(SEARCH("False",C27)))</formula>
    </cfRule>
  </conditionalFormatting>
  <conditionalFormatting sqref="G7:G25">
    <cfRule type="cellIs" dxfId="0" priority="1" operator="lessThan">
      <formula>0</formula>
    </cfRule>
  </conditionalFormatting>
  <pageMargins left="0.70866141732283472" right="0.11811023622047245" top="0.51181102362204722" bottom="0.31496062992125984" header="0.31496062992125984" footer="0.31496062992125984"/>
  <pageSetup scale="57" orientation="portrait" r:id="rId1"/>
  <headerFooter>
    <oddFooter>&amp;LForm TFRI (Jun 2021)&amp;C&amp;A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B0E1-4E12-4B6B-A9D6-2484D1188540}">
  <sheetPr codeName="Sheet11"/>
  <dimension ref="A1:C11"/>
  <sheetViews>
    <sheetView workbookViewId="0">
      <selection activeCell="C12" sqref="C12"/>
    </sheetView>
  </sheetViews>
  <sheetFormatPr defaultColWidth="9.140625" defaultRowHeight="12.75" x14ac:dyDescent="0.2"/>
  <cols>
    <col min="1" max="1" width="9.140625" style="1"/>
    <col min="2" max="2" width="0.85546875" style="1" customWidth="1"/>
    <col min="3" max="3" width="23.7109375" style="1" customWidth="1"/>
    <col min="4" max="16384" width="9.140625" style="1"/>
  </cols>
  <sheetData>
    <row r="1" spans="1:3" x14ac:dyDescent="0.2">
      <c r="A1" s="1" t="s">
        <v>52</v>
      </c>
      <c r="C1" s="1" t="s">
        <v>56</v>
      </c>
    </row>
    <row r="2" spans="1:3" x14ac:dyDescent="0.2">
      <c r="A2" s="1" t="s">
        <v>53</v>
      </c>
      <c r="C2" s="1" t="s">
        <v>57</v>
      </c>
    </row>
    <row r="3" spans="1:3" x14ac:dyDescent="0.2">
      <c r="A3" s="1" t="s">
        <v>54</v>
      </c>
      <c r="C3" s="1" t="s">
        <v>58</v>
      </c>
    </row>
    <row r="4" spans="1:3" x14ac:dyDescent="0.2">
      <c r="A4" s="1" t="s">
        <v>55</v>
      </c>
      <c r="C4" s="1" t="s">
        <v>59</v>
      </c>
    </row>
    <row r="6" spans="1:3" x14ac:dyDescent="0.2">
      <c r="C6" s="1" t="s">
        <v>46</v>
      </c>
    </row>
    <row r="7" spans="1:3" x14ac:dyDescent="0.2">
      <c r="C7" s="1" t="s">
        <v>47</v>
      </c>
    </row>
    <row r="8" spans="1:3" x14ac:dyDescent="0.2">
      <c r="C8" s="1" t="s">
        <v>48</v>
      </c>
    </row>
    <row r="9" spans="1:3" x14ac:dyDescent="0.2">
      <c r="C9" s="3"/>
    </row>
    <row r="10" spans="1:3" x14ac:dyDescent="0.2">
      <c r="C10" s="1" t="s">
        <v>69</v>
      </c>
    </row>
    <row r="11" spans="1:3" x14ac:dyDescent="0.2">
      <c r="C11" s="1" t="s">
        <v>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86AA41DB3B524790BD325623484592" ma:contentTypeVersion="16" ma:contentTypeDescription="Create a new document." ma:contentTypeScope="" ma:versionID="fe2a12323fd41690077c7ea9fa725708">
  <xsd:schema xmlns:xsd="http://www.w3.org/2001/XMLSchema" xmlns:xs="http://www.w3.org/2001/XMLSchema" xmlns:p="http://schemas.microsoft.com/office/2006/metadata/properties" xmlns:ns2="c8cf19a9-9cde-464c-afb3-27d10ceae053" xmlns:ns3="e87f9342-ef11-404e-960c-6d02d0bf1a1c" targetNamespace="http://schemas.microsoft.com/office/2006/metadata/properties" ma:root="true" ma:fieldsID="7bb1ad37999e85731645d50ff71e8de4" ns2:_="" ns3:_="">
    <xsd:import namespace="c8cf19a9-9cde-464c-afb3-27d10ceae053"/>
    <xsd:import namespace="e87f9342-ef11-404e-960c-6d02d0bf1a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ProjectNumber" minOccurs="0"/>
                <xsd:element ref="ns2:DateandTim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f19a9-9cde-464c-afb3-27d10ceae0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eb9eabf-b3d4-4d2f-af3b-a6efbf6888e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ProjectNumber" ma:index="21" nillable="true" ma:displayName="Project Number" ma:format="Dropdown" ma:internalName="ProjectNumber" ma:percentage="FALSE">
      <xsd:simpleType>
        <xsd:restriction base="dms:Number"/>
      </xsd:simpleType>
    </xsd:element>
    <xsd:element name="DateandTime" ma:index="22" nillable="true" ma:displayName="Date and Time" ma:format="DateOnly" ma:indexed="true" ma:internalName="DateandTime">
      <xsd:simpleType>
        <xsd:restriction base="dms:DateTim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7f9342-ef11-404e-960c-6d02d0bf1a1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9fa6ce1-caa6-4220-858e-a191a5e17679}" ma:internalName="TaxCatchAll" ma:showField="CatchAllData" ma:web="e87f9342-ef11-404e-960c-6d02d0bf1a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cf19a9-9cde-464c-afb3-27d10ceae053">
      <Terms xmlns="http://schemas.microsoft.com/office/infopath/2007/PartnerControls"/>
    </lcf76f155ced4ddcb4097134ff3c332f>
    <TaxCatchAll xmlns="e87f9342-ef11-404e-960c-6d02d0bf1a1c" xsi:nil="true"/>
    <ProjectNumber xmlns="c8cf19a9-9cde-464c-afb3-27d10ceae053" xsi:nil="true"/>
    <DateandTime xmlns="c8cf19a9-9cde-464c-afb3-27d10ceae05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B1A33C-BAD9-4C40-88D7-2DB15B6B27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f19a9-9cde-464c-afb3-27d10ceae053"/>
    <ds:schemaRef ds:uri="e87f9342-ef11-404e-960c-6d02d0bf1a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12CD18-4913-42D8-944C-1956BFA86C7D}">
  <ds:schemaRefs>
    <ds:schemaRef ds:uri="http://schemas.microsoft.com/office/2006/metadata/properties"/>
    <ds:schemaRef ds:uri="http://schemas.microsoft.com/office/infopath/2007/PartnerControls"/>
    <ds:schemaRef ds:uri="c8cf19a9-9cde-464c-afb3-27d10ceae053"/>
    <ds:schemaRef ds:uri="e87f9342-ef11-404e-960c-6d02d0bf1a1c"/>
  </ds:schemaRefs>
</ds:datastoreItem>
</file>

<file path=customXml/itemProps3.xml><?xml version="1.0" encoding="utf-8"?>
<ds:datastoreItem xmlns:ds="http://schemas.openxmlformats.org/officeDocument/2006/customXml" ds:itemID="{B1047BEC-2D28-43FD-A87A-A0BC8E7488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Instructions</vt:lpstr>
      <vt:lpstr>Budget</vt:lpstr>
      <vt:lpstr>YTD SUMMARY</vt:lpstr>
      <vt:lpstr>(1) Expanding the Cohort</vt:lpstr>
      <vt:lpstr>(2) Access &amp; Equity</vt:lpstr>
      <vt:lpstr>(3) Research &amp; Training</vt:lpstr>
      <vt:lpstr>Matching Cash</vt:lpstr>
      <vt:lpstr>Drop Downs</vt:lpstr>
      <vt:lpstr>'(1) Expanding the Cohort'!Print_Area</vt:lpstr>
      <vt:lpstr>'(2) Access &amp; Equity'!Print_Area</vt:lpstr>
      <vt:lpstr>'(3) Research &amp; Training'!Print_Area</vt:lpstr>
      <vt:lpstr>'Matching Cash'!Print_Area</vt:lpstr>
      <vt:lpstr>'YTD 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Michelle Honsberger</dc:creator>
  <cp:lastModifiedBy>Michelle Honsberger</cp:lastModifiedBy>
  <cp:lastPrinted>2026-06-26T19:16:38Z</cp:lastPrinted>
  <dcterms:created xsi:type="dcterms:W3CDTF">2015-06-05T18:17:20Z</dcterms:created>
  <dcterms:modified xsi:type="dcterms:W3CDTF">2026-10-06T16:47:49Z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0x0101002086AA41DB3B524790BD325623484592</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